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64_Krumu_38\"/>
    </mc:Choice>
  </mc:AlternateContent>
  <xr:revisionPtr revIDLastSave="0" documentId="13_ncr:1_{5CC55179-7777-4BC4-B99C-1F65840EB850}" xr6:coauthVersionLast="45" xr6:coauthVersionMax="45" xr10:uidLastSave="{00000000-0000-0000-0000-000000000000}"/>
  <bookViews>
    <workbookView xWindow="3015" yWindow="450" windowWidth="24825" windowHeight="15345" xr2:uid="{BC492CC2-986F-416D-8D2A-38F9BAC7A938}"/>
  </bookViews>
  <sheets>
    <sheet name="Kopt n" sheetId="1" r:id="rId1"/>
    <sheet name="Kops n" sheetId="2" r:id="rId2"/>
    <sheet name="1a+n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D7" i="3"/>
  <c r="D8" i="3"/>
  <c r="D9" i="2"/>
  <c r="H113" i="3" l="1"/>
  <c r="K113" i="3" s="1"/>
  <c r="H112" i="3"/>
  <c r="K112" i="3" s="1"/>
  <c r="H111" i="3"/>
  <c r="K111" i="3" s="1"/>
  <c r="H110" i="3"/>
  <c r="K110" i="3" s="1"/>
  <c r="H109" i="3"/>
  <c r="K109" i="3" s="1"/>
  <c r="H108" i="3"/>
  <c r="K108" i="3" s="1"/>
  <c r="H107" i="3"/>
  <c r="K107" i="3" s="1"/>
  <c r="H106" i="3"/>
  <c r="K106" i="3" s="1"/>
  <c r="H105" i="3"/>
  <c r="K105" i="3" s="1"/>
  <c r="H104" i="3"/>
  <c r="K104" i="3" s="1"/>
  <c r="H103" i="3"/>
  <c r="K103" i="3" s="1"/>
  <c r="H102" i="3"/>
  <c r="K102" i="3" s="1"/>
  <c r="H101" i="3"/>
  <c r="K101" i="3" s="1"/>
  <c r="H100" i="3"/>
  <c r="K100" i="3" s="1"/>
  <c r="H99" i="3"/>
  <c r="K99" i="3" s="1"/>
  <c r="H98" i="3"/>
  <c r="K98" i="3" s="1"/>
  <c r="H97" i="3"/>
  <c r="K97" i="3" s="1"/>
  <c r="H96" i="3"/>
  <c r="K96" i="3" s="1"/>
  <c r="H95" i="3"/>
  <c r="K95" i="3" s="1"/>
  <c r="H94" i="3"/>
  <c r="K94" i="3" s="1"/>
  <c r="H93" i="3"/>
  <c r="K93" i="3" s="1"/>
  <c r="H92" i="3"/>
  <c r="K92" i="3" s="1"/>
  <c r="H91" i="3"/>
  <c r="K91" i="3" s="1"/>
  <c r="H90" i="3"/>
  <c r="K90" i="3" s="1"/>
  <c r="H89" i="3"/>
  <c r="K89" i="3" s="1"/>
  <c r="H88" i="3"/>
  <c r="K88" i="3" s="1"/>
  <c r="H87" i="3"/>
  <c r="K87" i="3" s="1"/>
  <c r="H86" i="3"/>
  <c r="K86" i="3" s="1"/>
  <c r="H85" i="3"/>
  <c r="K85" i="3" s="1"/>
  <c r="H84" i="3"/>
  <c r="K84" i="3" s="1"/>
  <c r="H83" i="3"/>
  <c r="K83" i="3" s="1"/>
  <c r="H82" i="3"/>
  <c r="K82" i="3" s="1"/>
  <c r="H81" i="3"/>
  <c r="K81" i="3" s="1"/>
  <c r="H80" i="3"/>
  <c r="K80" i="3" s="1"/>
  <c r="H79" i="3"/>
  <c r="K79" i="3" s="1"/>
  <c r="H78" i="3"/>
  <c r="K78" i="3" s="1"/>
  <c r="H77" i="3"/>
  <c r="K77" i="3" s="1"/>
  <c r="H76" i="3"/>
  <c r="K76" i="3" s="1"/>
  <c r="H75" i="3"/>
  <c r="K75" i="3" s="1"/>
  <c r="H74" i="3"/>
  <c r="K74" i="3" s="1"/>
  <c r="H73" i="3"/>
  <c r="K73" i="3" s="1"/>
  <c r="H72" i="3"/>
  <c r="K72" i="3" s="1"/>
  <c r="H71" i="3"/>
  <c r="K71" i="3" s="1"/>
  <c r="H70" i="3"/>
  <c r="K70" i="3" s="1"/>
  <c r="H69" i="3"/>
  <c r="K69" i="3" s="1"/>
  <c r="H68" i="3"/>
  <c r="K68" i="3" s="1"/>
  <c r="H67" i="3"/>
  <c r="K67" i="3" s="1"/>
  <c r="H66" i="3"/>
  <c r="K66" i="3" s="1"/>
  <c r="H65" i="3"/>
  <c r="K65" i="3" s="1"/>
  <c r="H64" i="3"/>
  <c r="K64" i="3" s="1"/>
  <c r="H63" i="3"/>
  <c r="K63" i="3" s="1"/>
  <c r="H62" i="3"/>
  <c r="K62" i="3" s="1"/>
  <c r="H61" i="3"/>
  <c r="K61" i="3" s="1"/>
  <c r="H60" i="3"/>
  <c r="K60" i="3" s="1"/>
  <c r="H59" i="3"/>
  <c r="K59" i="3" s="1"/>
  <c r="H58" i="3"/>
  <c r="K58" i="3" s="1"/>
  <c r="H57" i="3"/>
  <c r="K57" i="3" s="1"/>
  <c r="H56" i="3"/>
  <c r="K56" i="3" s="1"/>
  <c r="H55" i="3"/>
  <c r="K55" i="3" s="1"/>
  <c r="H54" i="3"/>
  <c r="K54" i="3" s="1"/>
  <c r="H53" i="3"/>
  <c r="K53" i="3" s="1"/>
  <c r="H52" i="3"/>
  <c r="K52" i="3" s="1"/>
  <c r="H51" i="3"/>
  <c r="K51" i="3" s="1"/>
  <c r="H50" i="3"/>
  <c r="K50" i="3" s="1"/>
  <c r="H49" i="3"/>
  <c r="K49" i="3" s="1"/>
  <c r="H48" i="3"/>
  <c r="K48" i="3" s="1"/>
  <c r="H47" i="3"/>
  <c r="K47" i="3" s="1"/>
  <c r="H46" i="3"/>
  <c r="K46" i="3" s="1"/>
  <c r="H45" i="3"/>
  <c r="K45" i="3" s="1"/>
  <c r="H44" i="3"/>
  <c r="K44" i="3" s="1"/>
  <c r="H43" i="3"/>
  <c r="K43" i="3" s="1"/>
  <c r="H42" i="3"/>
  <c r="K42" i="3" s="1"/>
  <c r="H41" i="3"/>
  <c r="K41" i="3" s="1"/>
  <c r="H40" i="3"/>
  <c r="K40" i="3" s="1"/>
  <c r="H39" i="3"/>
  <c r="K39" i="3" s="1"/>
  <c r="H38" i="3"/>
  <c r="K38" i="3" s="1"/>
  <c r="H37" i="3"/>
  <c r="K37" i="3" s="1"/>
  <c r="H36" i="3"/>
  <c r="K36" i="3" s="1"/>
  <c r="H35" i="3"/>
  <c r="K35" i="3" s="1"/>
  <c r="H34" i="3"/>
  <c r="K34" i="3" s="1"/>
  <c r="H33" i="3"/>
  <c r="K33" i="3" s="1"/>
  <c r="H32" i="3"/>
  <c r="K32" i="3" s="1"/>
  <c r="H31" i="3"/>
  <c r="K31" i="3" s="1"/>
  <c r="H30" i="3"/>
  <c r="K30" i="3" s="1"/>
  <c r="H29" i="3"/>
  <c r="K29" i="3" s="1"/>
  <c r="H28" i="3"/>
  <c r="K28" i="3" s="1"/>
  <c r="P10" i="3"/>
  <c r="N9" i="3"/>
  <c r="D1" i="3"/>
  <c r="K15" i="2"/>
  <c r="J15" i="2" s="1"/>
  <c r="I15" i="2"/>
  <c r="H15" i="2"/>
  <c r="G15" i="2"/>
  <c r="F15" i="2"/>
  <c r="E15" i="2"/>
  <c r="C15" i="2"/>
  <c r="B15" i="2"/>
  <c r="D11" i="2"/>
  <c r="D10" i="2"/>
  <c r="M15" i="2" l="1"/>
  <c r="L15" i="2" s="1"/>
  <c r="O15" i="2" l="1"/>
  <c r="N15" i="2" s="1"/>
</calcChain>
</file>

<file path=xl/sharedStrings.xml><?xml version="1.0" encoding="utf-8"?>
<sst xmlns="http://schemas.openxmlformats.org/spreadsheetml/2006/main" count="127" uniqueCount="74">
  <si>
    <t>APSTIPRINU</t>
  </si>
  <si>
    <t>(pasūtītāja paraksts un tā atsifrējums)</t>
  </si>
  <si>
    <t>Z.v.</t>
  </si>
  <si>
    <t>____________.gada____.____________</t>
  </si>
  <si>
    <t xml:space="preserve">Pieņemšanas nodošanas akts no 20__. Gada __. _______ līdz  20__. Gada __. _______ </t>
  </si>
  <si>
    <t>Forma 3</t>
  </si>
  <si>
    <t>Būvniecības koptāme</t>
  </si>
  <si>
    <t>Neattiecināmās izmaksas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</si>
  <si>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</si>
  <si>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</si>
  <si>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</si>
  <si>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</si>
  <si>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</si>
  <si>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</si>
  <si>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</si>
  <si>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Izpildīto darbu izmaksas atskaites periodā no 20__ gada __. ______ līdz 20__ gada __. ______ , EUR</t>
  </si>
  <si>
    <t>Izpilde no objekta sākuma iesk.doto aktu, EUR</t>
  </si>
  <si>
    <t>Atlikušie darbi, EUR</t>
  </si>
  <si>
    <t xml:space="preserve"> %</t>
  </si>
  <si>
    <t>Summa (EIR)</t>
  </si>
  <si>
    <t>Kopā:</t>
  </si>
  <si>
    <t>PVN (21%)</t>
  </si>
  <si>
    <t>Darbus pieņēma</t>
  </si>
  <si>
    <t>Būvuzraugs</t>
  </si>
  <si>
    <t>Darbus nodeva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</si>
  <si>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</si>
  <si>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</si>
  <si>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</si>
  <si>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</si>
  <si>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</si>
  <si>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</si>
  <si>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</si>
  <si>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</si>
  <si>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</si>
  <si>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</si>
  <si>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</si>
  <si>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</si>
  <si>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</si>
  <si>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</si>
  <si>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</si>
  <si>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</si>
  <si>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 xml:space="preserve">Virsizdevumi </t>
  </si>
  <si>
    <t>t.sk.darba aizsardzība</t>
  </si>
  <si>
    <t xml:space="preserve">Peļņa </t>
  </si>
  <si>
    <t>Pavisam kopā</t>
  </si>
  <si>
    <t>v1.0</t>
  </si>
  <si>
    <t>2</t>
  </si>
  <si>
    <t>222222222222</t>
  </si>
  <si>
    <t>281</t>
  </si>
  <si>
    <t>REGULAR</t>
  </si>
  <si>
    <t>temp</t>
  </si>
  <si>
    <t xml:space="preserve">Lokālā tāme Nr. </t>
  </si>
  <si>
    <t>Forma 2</t>
  </si>
  <si>
    <t>Attiecināmās + neattiecināmās izmaksas</t>
  </si>
  <si>
    <t>Tāme sastādīta  20__. gada tirgus cenās, pamatojoties uz ___ daļas rasējumiem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</si>
  <si>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</si>
  <si>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</si>
  <si>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</si>
  <si>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</si>
  <si>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</si>
  <si>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</si>
  <si>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</si>
  <si>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</si>
  <si>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</si>
  <si>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</si>
  <si>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</si>
  <si>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</si>
  <si>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</si>
  <si>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 xml:space="preserve">Tiešās izmaksas kopā, t. sk. darba devēja sociālais nodoklis __.__% </t>
  </si>
  <si>
    <t>Daudzdzīvokļu dzīvojamā ēka</t>
  </si>
  <si>
    <t>Dzīvojamas ēkas fasādes vienkāršota atjaunošana</t>
  </si>
  <si>
    <t xml:space="preserve">Pieņemšanas nodošanas akts no 2020. gada __. _______ līdz  20__. gada __. _______ </t>
  </si>
  <si>
    <t>Krūmu iela 38, Liepāja</t>
  </si>
  <si>
    <t>EA-29-17/WOOS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</si>
</sst>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%;;"/>
    <numFmt numFmtId="167" formatCode="0.0%"/>
  </numFmts>
  <fonts count="7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20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2" xfId="1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/>
    <xf numFmtId="4" fontId="1" fillId="0" borderId="7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5" xfId="0" applyFont="1" applyBorder="1"/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justify"/>
      <protection locked="0"/>
    </xf>
    <xf numFmtId="164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12" xfId="1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165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1" xfId="0" quotePrefix="1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 wrapText="1"/>
    </xf>
    <xf numFmtId="166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2" fontId="1" fillId="0" borderId="32" xfId="0" applyNumberFormat="1" applyFont="1" applyBorder="1" applyProtection="1">
      <protection locked="0"/>
    </xf>
    <xf numFmtId="9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>
      <alignment horizontal="center"/>
    </xf>
    <xf numFmtId="0" fontId="1" fillId="0" borderId="1" xfId="0" applyFont="1" applyBorder="1"/>
    <xf numFmtId="164" fontId="2" fillId="0" borderId="3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1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167" fontId="2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0" xfId="0" applyNumberFormat="1" applyFont="1"/>
    <xf numFmtId="166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167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6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9" xfId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vertical="top" wrapText="1"/>
    </xf>
    <xf numFmtId="164" fontId="2" fillId="0" borderId="42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1" xfId="2" applyNumberFormat="1" applyFont="1" applyBorder="1" applyAlignment="1">
      <alignment horizontal="center" vertical="center"/>
    </xf>
    <xf numFmtId="164" fontId="1" fillId="0" borderId="42" xfId="2" applyNumberFormat="1" applyFont="1" applyBorder="1" applyAlignment="1">
      <alignment horizontal="center" vertical="center"/>
    </xf>
    <xf numFmtId="164" fontId="2" fillId="0" borderId="43" xfId="2" applyNumberFormat="1" applyFont="1" applyBorder="1" applyAlignment="1">
      <alignment horizontal="center" vertical="center"/>
    </xf>
    <xf numFmtId="166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28" xfId="2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4" fontId="2" fillId="0" borderId="15" xfId="3" applyNumberFormat="1" applyFont="1" applyBorder="1" applyAlignment="1">
      <alignment horizontal="center" vertical="center"/>
    </xf>
    <xf numFmtId="164" fontId="2" fillId="0" borderId="21" xfId="3" applyNumberFormat="1" applyFont="1" applyBorder="1" applyAlignment="1">
      <alignment horizontal="center" vertical="center"/>
    </xf>
    <xf numFmtId="164" fontId="2" fillId="0" borderId="18" xfId="3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16" xfId="3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textRotation="90" wrapText="1"/>
      <protection locked="0"/>
    </xf>
    <xf numFmtId="164" fontId="2" fillId="0" borderId="2" xfId="0" applyNumberFormat="1" applyFont="1" applyBorder="1" applyAlignment="1"/>
    <xf numFmtId="164" fontId="2" fillId="0" borderId="3" xfId="0" applyNumberFormat="1" applyFont="1" applyBorder="1" applyAlignment="1"/>
    <xf numFmtId="165" fontId="1" fillId="0" borderId="2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left" wrapText="1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1" fillId="0" borderId="29" xfId="0" applyNumberFormat="1" applyFont="1" applyBorder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0" fillId="0" borderId="0" xfId="0"/>
    <xf numFmtId="0" fontId="2" fillId="0" borderId="1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justify"/>
      <protection locked="0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0" borderId="6" xfId="1" applyFont="1" applyBorder="1" applyAlignment="1" applyProtection="1">
      <alignment horizontal="center" vertical="center" wrapText="1"/>
      <protection locked="0"/>
    </xf>
    <xf numFmtId="0" fontId="2" fillId="0" borderId="15" xfId="3" applyFont="1" applyBorder="1" applyAlignment="1">
      <alignment horizontal="right" wrapText="1"/>
    </xf>
    <xf numFmtId="0" fontId="2" fillId="0" borderId="21" xfId="3" applyFont="1" applyBorder="1" applyAlignment="1">
      <alignment horizontal="right" wrapText="1"/>
    </xf>
    <xf numFmtId="0" fontId="2" fillId="0" borderId="18" xfId="3" applyFont="1" applyBorder="1" applyAlignment="1">
      <alignment horizontal="right" wrapText="1"/>
    </xf>
    <xf numFmtId="164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</cellXfs>
  <cellStyles count="4">
    <cellStyle name="Normal 2" xfId="2" xr:uid="{37C827A0-C71B-45CE-B285-98D3DB29C710}"/>
    <cellStyle name="Parasts" xfId="0" builtinId="0"/>
    <cellStyle name="Обычный_33. OZOLNIEKU NOVADA DOME_OZO SKOLA_TELPU, GAITENU, KAPNU TELPU REMONTS_TAME_VADIMS_2011_02_25_melnraksts" xfId="1" xr:uid="{477724E9-A568-4933-BDA6-1DB75A273331}"/>
    <cellStyle name="Обычный_saulkrasti_tame" xfId="3" xr:uid="{5CB993CB-8701-46E0-A188-40C8FCA0E4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E/Sagatave%20form&#257;m/03.07.2019.%20p&#257;rbaude%20A+N/p&#275;c%2015.30/iZPILDE/Copy%20of%20Maksajumi-2-222222222222-te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 a+n"/>
      <sheetName val="Kopt a "/>
      <sheetName val="Kopt n"/>
      <sheetName val="Kops a+n"/>
      <sheetName val="Kops a"/>
      <sheetName val="Kops n"/>
      <sheetName val="1a+n"/>
      <sheetName val="1a"/>
      <sheetName val="1n"/>
      <sheetName val="2a+n"/>
      <sheetName val="2a"/>
      <sheetName val="2n"/>
      <sheetName val="3a+n"/>
      <sheetName val="3a"/>
      <sheetName val="3n"/>
      <sheetName val="4a+n"/>
      <sheetName val="4a"/>
      <sheetName val="4n"/>
    </sheetNames>
    <sheetDataSet>
      <sheetData sheetId="0">
        <row r="39">
          <cell r="A39" t="str">
            <v>Ievadinformācija 6</v>
          </cell>
        </row>
      </sheetData>
      <sheetData sheetId="1"/>
      <sheetData sheetId="2"/>
      <sheetData sheetId="3"/>
      <sheetData sheetId="4">
        <row r="15">
          <cell r="B15">
            <v>0</v>
          </cell>
        </row>
      </sheetData>
      <sheetData sheetId="5"/>
      <sheetData sheetId="6"/>
      <sheetData sheetId="7"/>
      <sheetData sheetId="8">
        <row r="2">
          <cell r="C2" t="str">
            <v>aa</v>
          </cell>
        </row>
        <row r="114"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74E8-D84F-4FD8-BEF5-752894E96113}">
  <sheetPr>
    <tabColor rgb="FFFF0000"/>
  </sheetPr>
  <dimension ref="A1:AR40"/>
  <sheetViews>
    <sheetView tabSelected="1" view="pageBreakPreview" topLeftCell="B11" zoomScaleNormal="100" zoomScaleSheetLayoutView="100" workbookViewId="0">
      <selection activeCell="C19" sqref="C19"/>
    </sheetView>
  </sheetViews>
  <sheetFormatPr defaultRowHeight="11.25" x14ac:dyDescent="0.2"/>
  <cols>
    <col min="1" max="1" width="16.85546875" style="1" customWidth="1" collapsed="1"/>
    <col min="2" max="2" width="25.5703125" style="1" customWidth="1" collapsed="1"/>
    <col min="3" max="3" width="6.140625" style="1" customWidth="1" collapsed="1"/>
    <col min="4" max="9" width="7.140625" style="1" customWidth="1" collapsed="1"/>
    <col min="10" max="10" width="9.140625" style="1" collapsed="1"/>
    <col min="11" max="44" width="9.140625" style="1"/>
    <col min="45" max="16384" width="9.140625" style="1" collapsed="1"/>
  </cols>
  <sheetData>
    <row r="1" spans="1:9" hidden="1" x14ac:dyDescent="0.2"/>
    <row r="2" spans="1:9" hidden="1" x14ac:dyDescent="0.2">
      <c r="C2" s="2" t="s">
        <v>0</v>
      </c>
    </row>
    <row r="3" spans="1:9" hidden="1" x14ac:dyDescent="0.2">
      <c r="A3" s="2"/>
      <c r="B3" s="3"/>
      <c r="C3" s="3"/>
    </row>
    <row r="4" spans="1:9" hidden="1" x14ac:dyDescent="0.2">
      <c r="B4" s="138" t="s">
        <v>1</v>
      </c>
      <c r="C4" s="138"/>
    </row>
    <row r="5" spans="1:9" hidden="1" x14ac:dyDescent="0.2">
      <c r="A5" s="2"/>
      <c r="B5" s="2"/>
      <c r="C5" s="2"/>
    </row>
    <row r="6" spans="1:9" hidden="1" x14ac:dyDescent="0.2">
      <c r="C6" s="4" t="s">
        <v>2</v>
      </c>
    </row>
    <row r="7" spans="1:9" hidden="1" x14ac:dyDescent="0.2"/>
    <row r="8" spans="1:9" hidden="1" x14ac:dyDescent="0.2">
      <c r="B8" s="139" t="s">
        <v>3</v>
      </c>
      <c r="C8" s="139"/>
    </row>
    <row r="9" spans="1:9" hidden="1" x14ac:dyDescent="0.2"/>
    <row r="10" spans="1:9" hidden="1" x14ac:dyDescent="0.2">
      <c r="B10" s="1" t="s">
        <v>4</v>
      </c>
      <c r="E10" s="6"/>
    </row>
    <row r="11" spans="1:9" x14ac:dyDescent="0.2">
      <c r="B11" s="1" t="s">
        <v>71</v>
      </c>
    </row>
    <row r="12" spans="1:9" x14ac:dyDescent="0.2">
      <c r="B12" s="2"/>
      <c r="I12" s="4" t="s">
        <v>5</v>
      </c>
    </row>
    <row r="13" spans="1:9" x14ac:dyDescent="0.2">
      <c r="B13" s="2" t="s">
        <v>6</v>
      </c>
      <c r="C13" s="7"/>
    </row>
    <row r="14" spans="1:9" x14ac:dyDescent="0.2">
      <c r="B14" s="1" t="s">
        <v>7</v>
      </c>
      <c r="C14" s="7"/>
    </row>
    <row r="15" spans="1:9" x14ac:dyDescent="0.2">
      <c r="A15" s="4" t="s">
        <v>8</v>
      </c>
      <c r="B15" s="75" t="s">
        <v>8</v>
      </c>
      <c r="C15" s="130" t="s">
        <v>69</v>
      </c>
    </row>
    <row r="16" spans="1:9" x14ac:dyDescent="0.2">
      <c r="A16" s="4" t="s">
        <v>9</v>
      </c>
      <c r="B16" s="75" t="s">
        <v>9</v>
      </c>
      <c r="C16" s="131" t="s">
        <v>70</v>
      </c>
    </row>
    <row r="17" spans="1:11" x14ac:dyDescent="0.2">
      <c r="A17" s="4" t="s">
        <v>10</v>
      </c>
      <c r="B17" s="75" t="s">
        <v>10</v>
      </c>
      <c r="C17" s="131" t="s">
        <v>72</v>
      </c>
    </row>
    <row r="18" spans="1:11" x14ac:dyDescent="0.2">
      <c r="A18" s="4" t="s">
        <v>11</v>
      </c>
      <c r="B18" s="5" t="s">
        <v>29</v>
      </c>
      <c r="C18" s="148" t="s">
        <v>73</v>
      </c>
      <c r="D18" s="148"/>
      <c r="E18" s="148"/>
      <c r="F18" s="148"/>
      <c r="G18" s="148"/>
      <c r="H18" s="148"/>
      <c r="I18" s="148"/>
      <c r="J18" s="148"/>
      <c r="K18" s="148"/>
    </row>
    <row r="19" spans="1:11" ht="12" thickBot="1" x14ac:dyDescent="0.25"/>
    <row r="20" spans="1:11" ht="87.75" customHeight="1" x14ac:dyDescent="0.2">
      <c r="A20" s="140" t="s">
        <v>12</v>
      </c>
      <c r="B20" s="142" t="s">
        <v>13</v>
      </c>
      <c r="C20" s="144" t="s">
        <v>14</v>
      </c>
      <c r="D20" s="146" t="s">
        <v>15</v>
      </c>
      <c r="E20" s="147"/>
      <c r="F20" s="134" t="s">
        <v>16</v>
      </c>
      <c r="G20" s="135"/>
      <c r="H20" s="134" t="s">
        <v>17</v>
      </c>
      <c r="I20" s="135"/>
    </row>
    <row r="21" spans="1:11" ht="53.25" customHeight="1" thickBot="1" x14ac:dyDescent="0.25">
      <c r="A21" s="141"/>
      <c r="B21" s="143"/>
      <c r="C21" s="145"/>
      <c r="D21" s="9" t="s">
        <v>18</v>
      </c>
      <c r="E21" s="10" t="s">
        <v>19</v>
      </c>
      <c r="F21" s="9" t="s">
        <v>18</v>
      </c>
      <c r="G21" s="10" t="s">
        <v>19</v>
      </c>
      <c r="H21" s="9" t="s">
        <v>18</v>
      </c>
      <c r="I21" s="11" t="s">
        <v>19</v>
      </c>
    </row>
    <row r="22" spans="1:11" ht="12" thickBot="1" x14ac:dyDescent="0.25">
      <c r="A22" s="12"/>
      <c r="B22" s="13"/>
      <c r="C22" s="14"/>
      <c r="D22" s="15"/>
      <c r="E22" s="16"/>
      <c r="F22" s="15"/>
      <c r="G22" s="16"/>
      <c r="H22" s="15"/>
      <c r="I22" s="16"/>
    </row>
    <row r="23" spans="1:11" ht="15.75" hidden="1" thickBot="1" x14ac:dyDescent="0.3">
      <c r="A23"/>
      <c r="B23"/>
      <c r="C23"/>
      <c r="D23"/>
      <c r="E23"/>
      <c r="F23"/>
      <c r="G23"/>
      <c r="H23"/>
      <c r="I23"/>
    </row>
    <row r="24" spans="1:11" ht="15.75" hidden="1" thickBot="1" x14ac:dyDescent="0.3">
      <c r="A24"/>
      <c r="B24"/>
      <c r="C24"/>
      <c r="D24"/>
      <c r="E24"/>
      <c r="F24"/>
      <c r="G24"/>
      <c r="H24"/>
      <c r="I24"/>
    </row>
    <row r="25" spans="1:11" ht="15.75" hidden="1" thickBot="1" x14ac:dyDescent="0.3">
      <c r="A25"/>
      <c r="B25"/>
      <c r="C25"/>
      <c r="D25"/>
      <c r="E25"/>
      <c r="F25"/>
      <c r="G25"/>
      <c r="H25"/>
      <c r="I25"/>
    </row>
    <row r="26" spans="1:11" ht="15.75" hidden="1" thickBot="1" x14ac:dyDescent="0.3">
      <c r="A26"/>
      <c r="B26"/>
      <c r="C26"/>
      <c r="D26"/>
      <c r="E26"/>
      <c r="F26"/>
      <c r="G26"/>
      <c r="H26"/>
      <c r="I26"/>
    </row>
    <row r="27" spans="1:11" ht="15.75" hidden="1" thickBot="1" x14ac:dyDescent="0.3">
      <c r="A27"/>
      <c r="B27"/>
      <c r="C27"/>
      <c r="D27"/>
      <c r="E27"/>
      <c r="F27"/>
      <c r="G27"/>
      <c r="H27"/>
      <c r="I27"/>
    </row>
    <row r="28" spans="1:11" ht="15.75" hidden="1" thickBot="1" x14ac:dyDescent="0.3">
      <c r="A28"/>
      <c r="B28"/>
      <c r="C28"/>
      <c r="D28"/>
      <c r="E28"/>
      <c r="F28"/>
      <c r="G28"/>
      <c r="H28"/>
      <c r="I28"/>
    </row>
    <row r="29" spans="1:11" ht="12" thickBot="1" x14ac:dyDescent="0.25">
      <c r="A29" s="17"/>
      <c r="B29" s="18" t="s">
        <v>20</v>
      </c>
      <c r="C29" s="19"/>
      <c r="D29" s="20"/>
      <c r="E29" s="21"/>
      <c r="F29" s="20"/>
      <c r="G29" s="21"/>
      <c r="H29" s="20"/>
      <c r="I29" s="21"/>
    </row>
    <row r="30" spans="1:11" ht="12" thickBot="1" x14ac:dyDescent="0.25">
      <c r="B30" s="22"/>
      <c r="C30" s="23"/>
      <c r="D30" s="24"/>
      <c r="E30" s="25"/>
      <c r="F30" s="24"/>
      <c r="G30" s="25"/>
      <c r="H30" s="24"/>
      <c r="I30" s="25"/>
    </row>
    <row r="31" spans="1:11" ht="12" thickBot="1" x14ac:dyDescent="0.25">
      <c r="A31" s="136" t="s">
        <v>21</v>
      </c>
      <c r="B31" s="137"/>
      <c r="C31" s="26"/>
      <c r="D31" s="20"/>
      <c r="E31" s="26"/>
      <c r="F31" s="20"/>
      <c r="G31" s="26"/>
      <c r="H31" s="20"/>
      <c r="I31" s="27"/>
    </row>
    <row r="32" spans="1:11" x14ac:dyDescent="0.2">
      <c r="E32" s="6"/>
      <c r="G32" s="6"/>
    </row>
    <row r="33" spans="1:9" x14ac:dyDescent="0.2">
      <c r="A33" s="1" t="s">
        <v>22</v>
      </c>
      <c r="C33" s="4" t="s">
        <v>23</v>
      </c>
      <c r="E33" s="6"/>
      <c r="G33" s="6"/>
      <c r="I33" s="4" t="s">
        <v>24</v>
      </c>
    </row>
    <row r="34" spans="1:9" x14ac:dyDescent="0.2">
      <c r="C34" s="4"/>
      <c r="E34" s="6"/>
      <c r="G34" s="6"/>
      <c r="I34" s="4"/>
    </row>
    <row r="35" spans="1:9" x14ac:dyDescent="0.2">
      <c r="C35" s="4"/>
      <c r="E35" s="6"/>
      <c r="G35" s="6"/>
      <c r="I35" s="4"/>
    </row>
    <row r="36" spans="1:9" x14ac:dyDescent="0.2">
      <c r="C36" s="4"/>
      <c r="E36" s="6"/>
      <c r="G36" s="6"/>
      <c r="I36" s="4"/>
    </row>
    <row r="37" spans="1:9" x14ac:dyDescent="0.2">
      <c r="C37" s="4"/>
      <c r="E37" s="6"/>
      <c r="G37" s="6"/>
      <c r="I37" s="4"/>
    </row>
    <row r="38" spans="1:9" x14ac:dyDescent="0.2">
      <c r="C38" s="4"/>
      <c r="E38" s="6"/>
      <c r="G38" s="6"/>
      <c r="I38" s="4"/>
    </row>
    <row r="39" spans="1:9" x14ac:dyDescent="0.2">
      <c r="C39" s="4"/>
      <c r="E39" s="6"/>
      <c r="G39" s="6"/>
      <c r="I39" s="4"/>
    </row>
    <row r="40" spans="1:9" x14ac:dyDescent="0.2">
      <c r="E40" s="6"/>
      <c r="G40" s="6"/>
    </row>
  </sheetData>
  <mergeCells count="10">
    <mergeCell ref="H20:I20"/>
    <mergeCell ref="A31:B31"/>
    <mergeCell ref="F20:G20"/>
    <mergeCell ref="B4:C4"/>
    <mergeCell ref="B8:C8"/>
    <mergeCell ref="A20:A21"/>
    <mergeCell ref="B20:B21"/>
    <mergeCell ref="C20:C21"/>
    <mergeCell ref="D20:E20"/>
    <mergeCell ref="C18:K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F092-F2C8-4D0A-9AE8-6F9797679BC7}">
  <sheetPr>
    <tabColor rgb="FFFF0000"/>
  </sheetPr>
  <dimension ref="A1:XCO107"/>
  <sheetViews>
    <sheetView view="pageLayout" zoomScaleNormal="85" workbookViewId="0">
      <selection activeCell="D9" sqref="D9"/>
    </sheetView>
  </sheetViews>
  <sheetFormatPr defaultColWidth="3.7109375" defaultRowHeight="15" x14ac:dyDescent="0.25"/>
  <cols>
    <col min="1" max="1" width="4" customWidth="1" collapsed="1"/>
    <col min="2" max="2" width="5.28515625" customWidth="1" collapsed="1"/>
    <col min="3" max="3" width="23.28515625" customWidth="1" collapsed="1"/>
    <col min="4" max="4" width="6.85546875" customWidth="1" collapsed="1"/>
    <col min="5" max="5" width="11.42578125" customWidth="1" collapsed="1"/>
    <col min="6" max="6" width="8.42578125" hidden="1" customWidth="1" collapsed="1"/>
    <col min="7" max="7" width="7" hidden="1" customWidth="1" collapsed="1"/>
    <col min="8" max="8" width="8.7109375" hidden="1" customWidth="1" collapsed="1"/>
    <col min="9" max="9" width="8.85546875" hidden="1" customWidth="1" collapsed="1"/>
    <col min="10" max="10" width="5.140625" customWidth="1" collapsed="1"/>
    <col min="11" max="11" width="9.140625" customWidth="1" collapsed="1"/>
    <col min="12" max="13" width="7.42578125" customWidth="1" collapsed="1"/>
    <col min="14" max="14" width="5.140625" customWidth="1" collapsed="1"/>
    <col min="15" max="15" width="7.42578125" customWidth="1" collapsed="1"/>
    <col min="16" max="154" width="9.140625" customWidth="1" collapsed="1"/>
    <col min="155" max="155" width="3.7109375" collapsed="1"/>
    <col min="156" max="156" width="4.5703125" customWidth="1" collapsed="1"/>
    <col min="157" max="157" width="5.85546875" customWidth="1" collapsed="1"/>
    <col min="158" max="158" width="36" customWidth="1" collapsed="1"/>
    <col min="159" max="159" width="9.7109375" customWidth="1" collapsed="1"/>
    <col min="160" max="160" width="11.85546875" customWidth="1" collapsed="1"/>
    <col min="161" max="161" width="9" customWidth="1" collapsed="1"/>
    <col min="162" max="162" width="9.7109375" customWidth="1" collapsed="1"/>
    <col min="163" max="163" width="9.28515625" customWidth="1" collapsed="1"/>
    <col min="164" max="164" width="8.7109375" customWidth="1" collapsed="1"/>
    <col min="165" max="165" width="6.85546875" customWidth="1" collapsed="1"/>
    <col min="166" max="410" width="9.140625" customWidth="1" collapsed="1"/>
    <col min="411" max="411" width="3.7109375" collapsed="1"/>
    <col min="412" max="412" width="4.5703125" customWidth="1" collapsed="1"/>
    <col min="413" max="413" width="5.85546875" customWidth="1" collapsed="1"/>
    <col min="414" max="414" width="36" customWidth="1" collapsed="1"/>
    <col min="415" max="415" width="9.7109375" customWidth="1" collapsed="1"/>
    <col min="416" max="416" width="11.85546875" customWidth="1" collapsed="1"/>
    <col min="417" max="417" width="9" customWidth="1" collapsed="1"/>
    <col min="418" max="418" width="9.7109375" customWidth="1" collapsed="1"/>
    <col min="419" max="419" width="9.28515625" customWidth="1" collapsed="1"/>
    <col min="420" max="420" width="8.7109375" customWidth="1" collapsed="1"/>
    <col min="421" max="421" width="6.85546875" customWidth="1" collapsed="1"/>
    <col min="422" max="666" width="9.140625" customWidth="1" collapsed="1"/>
    <col min="667" max="667" width="3.7109375" collapsed="1"/>
    <col min="668" max="668" width="4.5703125" customWidth="1" collapsed="1"/>
    <col min="669" max="669" width="5.85546875" customWidth="1" collapsed="1"/>
    <col min="670" max="670" width="36" customWidth="1" collapsed="1"/>
    <col min="671" max="671" width="9.7109375" customWidth="1" collapsed="1"/>
    <col min="672" max="672" width="11.85546875" customWidth="1" collapsed="1"/>
    <col min="673" max="673" width="9" customWidth="1" collapsed="1"/>
    <col min="674" max="674" width="9.7109375" customWidth="1" collapsed="1"/>
    <col min="675" max="675" width="9.28515625" customWidth="1" collapsed="1"/>
    <col min="676" max="676" width="8.7109375" customWidth="1" collapsed="1"/>
    <col min="677" max="677" width="6.85546875" customWidth="1" collapsed="1"/>
    <col min="678" max="922" width="9.140625" customWidth="1" collapsed="1"/>
    <col min="923" max="923" width="3.7109375" collapsed="1"/>
    <col min="924" max="924" width="4.5703125" customWidth="1" collapsed="1"/>
    <col min="925" max="925" width="5.85546875" customWidth="1" collapsed="1"/>
    <col min="926" max="926" width="36" customWidth="1" collapsed="1"/>
    <col min="927" max="927" width="9.7109375" customWidth="1" collapsed="1"/>
    <col min="928" max="928" width="11.85546875" customWidth="1" collapsed="1"/>
    <col min="929" max="929" width="9" customWidth="1" collapsed="1"/>
    <col min="930" max="930" width="9.7109375" customWidth="1" collapsed="1"/>
    <col min="931" max="931" width="9.28515625" customWidth="1" collapsed="1"/>
    <col min="932" max="932" width="8.7109375" customWidth="1" collapsed="1"/>
    <col min="933" max="933" width="6.85546875" customWidth="1" collapsed="1"/>
    <col min="934" max="1178" width="9.140625" customWidth="1" collapsed="1"/>
    <col min="1179" max="1179" width="3.7109375" collapsed="1"/>
    <col min="1180" max="1180" width="4.5703125" customWidth="1" collapsed="1"/>
    <col min="1181" max="1181" width="5.85546875" customWidth="1" collapsed="1"/>
    <col min="1182" max="1182" width="36" customWidth="1" collapsed="1"/>
    <col min="1183" max="1183" width="9.7109375" customWidth="1" collapsed="1"/>
    <col min="1184" max="1184" width="11.85546875" customWidth="1" collapsed="1"/>
    <col min="1185" max="1185" width="9" customWidth="1" collapsed="1"/>
    <col min="1186" max="1186" width="9.7109375" customWidth="1" collapsed="1"/>
    <col min="1187" max="1187" width="9.28515625" customWidth="1" collapsed="1"/>
    <col min="1188" max="1188" width="8.7109375" customWidth="1" collapsed="1"/>
    <col min="1189" max="1189" width="6.85546875" customWidth="1" collapsed="1"/>
    <col min="1190" max="1434" width="9.140625" customWidth="1" collapsed="1"/>
    <col min="1435" max="1435" width="3.7109375" collapsed="1"/>
    <col min="1436" max="1436" width="4.5703125" customWidth="1" collapsed="1"/>
    <col min="1437" max="1437" width="5.85546875" customWidth="1" collapsed="1"/>
    <col min="1438" max="1438" width="36" customWidth="1" collapsed="1"/>
    <col min="1439" max="1439" width="9.7109375" customWidth="1" collapsed="1"/>
    <col min="1440" max="1440" width="11.85546875" customWidth="1" collapsed="1"/>
    <col min="1441" max="1441" width="9" customWidth="1" collapsed="1"/>
    <col min="1442" max="1442" width="9.7109375" customWidth="1" collapsed="1"/>
    <col min="1443" max="1443" width="9.28515625" customWidth="1" collapsed="1"/>
    <col min="1444" max="1444" width="8.7109375" customWidth="1" collapsed="1"/>
    <col min="1445" max="1445" width="6.85546875" customWidth="1" collapsed="1"/>
    <col min="1446" max="1690" width="9.140625" customWidth="1" collapsed="1"/>
    <col min="1691" max="1691" width="3.7109375" collapsed="1"/>
    <col min="1692" max="1692" width="4.5703125" customWidth="1" collapsed="1"/>
    <col min="1693" max="1693" width="5.85546875" customWidth="1" collapsed="1"/>
    <col min="1694" max="1694" width="36" customWidth="1" collapsed="1"/>
    <col min="1695" max="1695" width="9.7109375" customWidth="1" collapsed="1"/>
    <col min="1696" max="1696" width="11.85546875" customWidth="1" collapsed="1"/>
    <col min="1697" max="1697" width="9" customWidth="1" collapsed="1"/>
    <col min="1698" max="1698" width="9.7109375" customWidth="1" collapsed="1"/>
    <col min="1699" max="1699" width="9.28515625" customWidth="1" collapsed="1"/>
    <col min="1700" max="1700" width="8.7109375" customWidth="1" collapsed="1"/>
    <col min="1701" max="1701" width="6.85546875" customWidth="1" collapsed="1"/>
    <col min="1702" max="1946" width="9.140625" customWidth="1" collapsed="1"/>
    <col min="1947" max="1947" width="3.7109375" collapsed="1"/>
    <col min="1948" max="1948" width="4.5703125" customWidth="1" collapsed="1"/>
    <col min="1949" max="1949" width="5.85546875" customWidth="1" collapsed="1"/>
    <col min="1950" max="1950" width="36" customWidth="1" collapsed="1"/>
    <col min="1951" max="1951" width="9.7109375" customWidth="1" collapsed="1"/>
    <col min="1952" max="1952" width="11.85546875" customWidth="1" collapsed="1"/>
    <col min="1953" max="1953" width="9" customWidth="1" collapsed="1"/>
    <col min="1954" max="1954" width="9.7109375" customWidth="1" collapsed="1"/>
    <col min="1955" max="1955" width="9.28515625" customWidth="1" collapsed="1"/>
    <col min="1956" max="1956" width="8.7109375" customWidth="1" collapsed="1"/>
    <col min="1957" max="1957" width="6.85546875" customWidth="1" collapsed="1"/>
    <col min="1958" max="2202" width="9.140625" customWidth="1" collapsed="1"/>
    <col min="2203" max="2203" width="3.7109375" collapsed="1"/>
    <col min="2204" max="2204" width="4.5703125" customWidth="1" collapsed="1"/>
    <col min="2205" max="2205" width="5.85546875" customWidth="1" collapsed="1"/>
    <col min="2206" max="2206" width="36" customWidth="1" collapsed="1"/>
    <col min="2207" max="2207" width="9.7109375" customWidth="1" collapsed="1"/>
    <col min="2208" max="2208" width="11.85546875" customWidth="1" collapsed="1"/>
    <col min="2209" max="2209" width="9" customWidth="1" collapsed="1"/>
    <col min="2210" max="2210" width="9.7109375" customWidth="1" collapsed="1"/>
    <col min="2211" max="2211" width="9.28515625" customWidth="1" collapsed="1"/>
    <col min="2212" max="2212" width="8.7109375" customWidth="1" collapsed="1"/>
    <col min="2213" max="2213" width="6.85546875" customWidth="1" collapsed="1"/>
    <col min="2214" max="2458" width="9.140625" customWidth="1" collapsed="1"/>
    <col min="2459" max="2459" width="3.7109375" collapsed="1"/>
    <col min="2460" max="2460" width="4.5703125" customWidth="1" collapsed="1"/>
    <col min="2461" max="2461" width="5.85546875" customWidth="1" collapsed="1"/>
    <col min="2462" max="2462" width="36" customWidth="1" collapsed="1"/>
    <col min="2463" max="2463" width="9.7109375" customWidth="1" collapsed="1"/>
    <col min="2464" max="2464" width="11.85546875" customWidth="1" collapsed="1"/>
    <col min="2465" max="2465" width="9" customWidth="1" collapsed="1"/>
    <col min="2466" max="2466" width="9.7109375" customWidth="1" collapsed="1"/>
    <col min="2467" max="2467" width="9.28515625" customWidth="1" collapsed="1"/>
    <col min="2468" max="2468" width="8.7109375" customWidth="1" collapsed="1"/>
    <col min="2469" max="2469" width="6.85546875" customWidth="1" collapsed="1"/>
    <col min="2470" max="2714" width="9.140625" customWidth="1" collapsed="1"/>
    <col min="2715" max="2715" width="3.7109375" collapsed="1"/>
    <col min="2716" max="2716" width="4.5703125" customWidth="1" collapsed="1"/>
    <col min="2717" max="2717" width="5.85546875" customWidth="1" collapsed="1"/>
    <col min="2718" max="2718" width="36" customWidth="1" collapsed="1"/>
    <col min="2719" max="2719" width="9.7109375" customWidth="1" collapsed="1"/>
    <col min="2720" max="2720" width="11.85546875" customWidth="1" collapsed="1"/>
    <col min="2721" max="2721" width="9" customWidth="1" collapsed="1"/>
    <col min="2722" max="2722" width="9.7109375" customWidth="1" collapsed="1"/>
    <col min="2723" max="2723" width="9.28515625" customWidth="1" collapsed="1"/>
    <col min="2724" max="2724" width="8.7109375" customWidth="1" collapsed="1"/>
    <col min="2725" max="2725" width="6.85546875" customWidth="1" collapsed="1"/>
    <col min="2726" max="2970" width="9.140625" customWidth="1" collapsed="1"/>
    <col min="2971" max="2971" width="3.7109375" collapsed="1"/>
    <col min="2972" max="2972" width="4.5703125" customWidth="1" collapsed="1"/>
    <col min="2973" max="2973" width="5.85546875" customWidth="1" collapsed="1"/>
    <col min="2974" max="2974" width="36" customWidth="1" collapsed="1"/>
    <col min="2975" max="2975" width="9.7109375" customWidth="1" collapsed="1"/>
    <col min="2976" max="2976" width="11.85546875" customWidth="1" collapsed="1"/>
    <col min="2977" max="2977" width="9" customWidth="1" collapsed="1"/>
    <col min="2978" max="2978" width="9.7109375" customWidth="1" collapsed="1"/>
    <col min="2979" max="2979" width="9.28515625" customWidth="1" collapsed="1"/>
    <col min="2980" max="2980" width="8.7109375" customWidth="1" collapsed="1"/>
    <col min="2981" max="2981" width="6.85546875" customWidth="1" collapsed="1"/>
    <col min="2982" max="3226" width="9.140625" customWidth="1" collapsed="1"/>
    <col min="3227" max="3227" width="3.7109375" collapsed="1"/>
    <col min="3228" max="3228" width="4.5703125" customWidth="1" collapsed="1"/>
    <col min="3229" max="3229" width="5.85546875" customWidth="1" collapsed="1"/>
    <col min="3230" max="3230" width="36" customWidth="1" collapsed="1"/>
    <col min="3231" max="3231" width="9.7109375" customWidth="1" collapsed="1"/>
    <col min="3232" max="3232" width="11.85546875" customWidth="1" collapsed="1"/>
    <col min="3233" max="3233" width="9" customWidth="1" collapsed="1"/>
    <col min="3234" max="3234" width="9.7109375" customWidth="1" collapsed="1"/>
    <col min="3235" max="3235" width="9.28515625" customWidth="1" collapsed="1"/>
    <col min="3236" max="3236" width="8.7109375" customWidth="1" collapsed="1"/>
    <col min="3237" max="3237" width="6.85546875" customWidth="1" collapsed="1"/>
    <col min="3238" max="3482" width="9.140625" customWidth="1" collapsed="1"/>
    <col min="3483" max="3483" width="3.7109375" collapsed="1"/>
    <col min="3484" max="3484" width="4.5703125" customWidth="1" collapsed="1"/>
    <col min="3485" max="3485" width="5.85546875" customWidth="1" collapsed="1"/>
    <col min="3486" max="3486" width="36" customWidth="1" collapsed="1"/>
    <col min="3487" max="3487" width="9.7109375" customWidth="1" collapsed="1"/>
    <col min="3488" max="3488" width="11.85546875" customWidth="1" collapsed="1"/>
    <col min="3489" max="3489" width="9" customWidth="1" collapsed="1"/>
    <col min="3490" max="3490" width="9.7109375" customWidth="1" collapsed="1"/>
    <col min="3491" max="3491" width="9.28515625" customWidth="1" collapsed="1"/>
    <col min="3492" max="3492" width="8.7109375" customWidth="1" collapsed="1"/>
    <col min="3493" max="3493" width="6.85546875" customWidth="1" collapsed="1"/>
    <col min="3494" max="3738" width="9.140625" customWidth="1" collapsed="1"/>
    <col min="3739" max="3739" width="3.7109375" collapsed="1"/>
    <col min="3740" max="3740" width="4.5703125" customWidth="1" collapsed="1"/>
    <col min="3741" max="3741" width="5.85546875" customWidth="1" collapsed="1"/>
    <col min="3742" max="3742" width="36" customWidth="1" collapsed="1"/>
    <col min="3743" max="3743" width="9.7109375" customWidth="1" collapsed="1"/>
    <col min="3744" max="3744" width="11.85546875" customWidth="1" collapsed="1"/>
    <col min="3745" max="3745" width="9" customWidth="1" collapsed="1"/>
    <col min="3746" max="3746" width="9.7109375" customWidth="1" collapsed="1"/>
    <col min="3747" max="3747" width="9.28515625" customWidth="1" collapsed="1"/>
    <col min="3748" max="3748" width="8.7109375" customWidth="1" collapsed="1"/>
    <col min="3749" max="3749" width="6.85546875" customWidth="1" collapsed="1"/>
    <col min="3750" max="3994" width="9.140625" customWidth="1" collapsed="1"/>
    <col min="3995" max="3995" width="3.7109375" collapsed="1"/>
    <col min="3996" max="3996" width="4.5703125" customWidth="1" collapsed="1"/>
    <col min="3997" max="3997" width="5.85546875" customWidth="1" collapsed="1"/>
    <col min="3998" max="3998" width="36" customWidth="1" collapsed="1"/>
    <col min="3999" max="3999" width="9.7109375" customWidth="1" collapsed="1"/>
    <col min="4000" max="4000" width="11.85546875" customWidth="1" collapsed="1"/>
    <col min="4001" max="4001" width="9" customWidth="1" collapsed="1"/>
    <col min="4002" max="4002" width="9.7109375" customWidth="1" collapsed="1"/>
    <col min="4003" max="4003" width="9.28515625" customWidth="1" collapsed="1"/>
    <col min="4004" max="4004" width="8.7109375" customWidth="1" collapsed="1"/>
    <col min="4005" max="4005" width="6.85546875" customWidth="1" collapsed="1"/>
    <col min="4006" max="4250" width="9.140625" customWidth="1" collapsed="1"/>
    <col min="4251" max="4251" width="3.7109375" collapsed="1"/>
    <col min="4252" max="4252" width="4.5703125" customWidth="1" collapsed="1"/>
    <col min="4253" max="4253" width="5.85546875" customWidth="1" collapsed="1"/>
    <col min="4254" max="4254" width="36" customWidth="1" collapsed="1"/>
    <col min="4255" max="4255" width="9.7109375" customWidth="1" collapsed="1"/>
    <col min="4256" max="4256" width="11.85546875" customWidth="1" collapsed="1"/>
    <col min="4257" max="4257" width="9" customWidth="1" collapsed="1"/>
    <col min="4258" max="4258" width="9.7109375" customWidth="1" collapsed="1"/>
    <col min="4259" max="4259" width="9.28515625" customWidth="1" collapsed="1"/>
    <col min="4260" max="4260" width="8.7109375" customWidth="1" collapsed="1"/>
    <col min="4261" max="4261" width="6.85546875" customWidth="1" collapsed="1"/>
    <col min="4262" max="4506" width="9.140625" customWidth="1" collapsed="1"/>
    <col min="4507" max="4507" width="3.7109375" collapsed="1"/>
    <col min="4508" max="4508" width="4.5703125" customWidth="1" collapsed="1"/>
    <col min="4509" max="4509" width="5.85546875" customWidth="1" collapsed="1"/>
    <col min="4510" max="4510" width="36" customWidth="1" collapsed="1"/>
    <col min="4511" max="4511" width="9.7109375" customWidth="1" collapsed="1"/>
    <col min="4512" max="4512" width="11.85546875" customWidth="1" collapsed="1"/>
    <col min="4513" max="4513" width="9" customWidth="1" collapsed="1"/>
    <col min="4514" max="4514" width="9.7109375" customWidth="1" collapsed="1"/>
    <col min="4515" max="4515" width="9.28515625" customWidth="1" collapsed="1"/>
    <col min="4516" max="4516" width="8.7109375" customWidth="1" collapsed="1"/>
    <col min="4517" max="4517" width="6.85546875" customWidth="1" collapsed="1"/>
    <col min="4518" max="4762" width="9.140625" customWidth="1" collapsed="1"/>
    <col min="4763" max="4763" width="3.7109375" collapsed="1"/>
    <col min="4764" max="4764" width="4.5703125" customWidth="1" collapsed="1"/>
    <col min="4765" max="4765" width="5.85546875" customWidth="1" collapsed="1"/>
    <col min="4766" max="4766" width="36" customWidth="1" collapsed="1"/>
    <col min="4767" max="4767" width="9.7109375" customWidth="1" collapsed="1"/>
    <col min="4768" max="4768" width="11.85546875" customWidth="1" collapsed="1"/>
    <col min="4769" max="4769" width="9" customWidth="1" collapsed="1"/>
    <col min="4770" max="4770" width="9.7109375" customWidth="1" collapsed="1"/>
    <col min="4771" max="4771" width="9.28515625" customWidth="1" collapsed="1"/>
    <col min="4772" max="4772" width="8.7109375" customWidth="1" collapsed="1"/>
    <col min="4773" max="4773" width="6.85546875" customWidth="1" collapsed="1"/>
    <col min="4774" max="5018" width="9.140625" customWidth="1" collapsed="1"/>
    <col min="5019" max="5019" width="3.7109375" collapsed="1"/>
    <col min="5020" max="5020" width="4.5703125" customWidth="1" collapsed="1"/>
    <col min="5021" max="5021" width="5.85546875" customWidth="1" collapsed="1"/>
    <col min="5022" max="5022" width="36" customWidth="1" collapsed="1"/>
    <col min="5023" max="5023" width="9.7109375" customWidth="1" collapsed="1"/>
    <col min="5024" max="5024" width="11.85546875" customWidth="1" collapsed="1"/>
    <col min="5025" max="5025" width="9" customWidth="1" collapsed="1"/>
    <col min="5026" max="5026" width="9.7109375" customWidth="1" collapsed="1"/>
    <col min="5027" max="5027" width="9.28515625" customWidth="1" collapsed="1"/>
    <col min="5028" max="5028" width="8.7109375" customWidth="1" collapsed="1"/>
    <col min="5029" max="5029" width="6.85546875" customWidth="1" collapsed="1"/>
    <col min="5030" max="5274" width="9.140625" customWidth="1" collapsed="1"/>
    <col min="5275" max="5275" width="3.7109375" collapsed="1"/>
    <col min="5276" max="5276" width="4.5703125" customWidth="1" collapsed="1"/>
    <col min="5277" max="5277" width="5.85546875" customWidth="1" collapsed="1"/>
    <col min="5278" max="5278" width="36" customWidth="1" collapsed="1"/>
    <col min="5279" max="5279" width="9.7109375" customWidth="1" collapsed="1"/>
    <col min="5280" max="5280" width="11.85546875" customWidth="1" collapsed="1"/>
    <col min="5281" max="5281" width="9" customWidth="1" collapsed="1"/>
    <col min="5282" max="5282" width="9.7109375" customWidth="1" collapsed="1"/>
    <col min="5283" max="5283" width="9.28515625" customWidth="1" collapsed="1"/>
    <col min="5284" max="5284" width="8.7109375" customWidth="1" collapsed="1"/>
    <col min="5285" max="5285" width="6.85546875" customWidth="1" collapsed="1"/>
    <col min="5286" max="5530" width="9.140625" customWidth="1" collapsed="1"/>
    <col min="5531" max="5531" width="3.7109375" collapsed="1"/>
    <col min="5532" max="5532" width="4.5703125" customWidth="1" collapsed="1"/>
    <col min="5533" max="5533" width="5.85546875" customWidth="1" collapsed="1"/>
    <col min="5534" max="5534" width="36" customWidth="1" collapsed="1"/>
    <col min="5535" max="5535" width="9.7109375" customWidth="1" collapsed="1"/>
    <col min="5536" max="5536" width="11.85546875" customWidth="1" collapsed="1"/>
    <col min="5537" max="5537" width="9" customWidth="1" collapsed="1"/>
    <col min="5538" max="5538" width="9.7109375" customWidth="1" collapsed="1"/>
    <col min="5539" max="5539" width="9.28515625" customWidth="1" collapsed="1"/>
    <col min="5540" max="5540" width="8.7109375" customWidth="1" collapsed="1"/>
    <col min="5541" max="5541" width="6.85546875" customWidth="1" collapsed="1"/>
    <col min="5542" max="5786" width="9.140625" customWidth="1" collapsed="1"/>
    <col min="5787" max="5787" width="3.7109375" collapsed="1"/>
    <col min="5788" max="5788" width="4.5703125" customWidth="1" collapsed="1"/>
    <col min="5789" max="5789" width="5.85546875" customWidth="1" collapsed="1"/>
    <col min="5790" max="5790" width="36" customWidth="1" collapsed="1"/>
    <col min="5791" max="5791" width="9.7109375" customWidth="1" collapsed="1"/>
    <col min="5792" max="5792" width="11.85546875" customWidth="1" collapsed="1"/>
    <col min="5793" max="5793" width="9" customWidth="1" collapsed="1"/>
    <col min="5794" max="5794" width="9.7109375" customWidth="1" collapsed="1"/>
    <col min="5795" max="5795" width="9.28515625" customWidth="1" collapsed="1"/>
    <col min="5796" max="5796" width="8.7109375" customWidth="1" collapsed="1"/>
    <col min="5797" max="5797" width="6.85546875" customWidth="1" collapsed="1"/>
    <col min="5798" max="6042" width="9.140625" customWidth="1" collapsed="1"/>
    <col min="6043" max="6043" width="3.7109375" collapsed="1"/>
    <col min="6044" max="6044" width="4.5703125" customWidth="1" collapsed="1"/>
    <col min="6045" max="6045" width="5.85546875" customWidth="1" collapsed="1"/>
    <col min="6046" max="6046" width="36" customWidth="1" collapsed="1"/>
    <col min="6047" max="6047" width="9.7109375" customWidth="1" collapsed="1"/>
    <col min="6048" max="6048" width="11.85546875" customWidth="1" collapsed="1"/>
    <col min="6049" max="6049" width="9" customWidth="1" collapsed="1"/>
    <col min="6050" max="6050" width="9.7109375" customWidth="1" collapsed="1"/>
    <col min="6051" max="6051" width="9.28515625" customWidth="1" collapsed="1"/>
    <col min="6052" max="6052" width="8.7109375" customWidth="1" collapsed="1"/>
    <col min="6053" max="6053" width="6.85546875" customWidth="1" collapsed="1"/>
    <col min="6054" max="6298" width="9.140625" customWidth="1" collapsed="1"/>
    <col min="6299" max="6299" width="3.7109375" collapsed="1"/>
    <col min="6300" max="6300" width="4.5703125" customWidth="1" collapsed="1"/>
    <col min="6301" max="6301" width="5.85546875" customWidth="1" collapsed="1"/>
    <col min="6302" max="6302" width="36" customWidth="1" collapsed="1"/>
    <col min="6303" max="6303" width="9.7109375" customWidth="1" collapsed="1"/>
    <col min="6304" max="6304" width="11.85546875" customWidth="1" collapsed="1"/>
    <col min="6305" max="6305" width="9" customWidth="1" collapsed="1"/>
    <col min="6306" max="6306" width="9.7109375" customWidth="1" collapsed="1"/>
    <col min="6307" max="6307" width="9.28515625" customWidth="1" collapsed="1"/>
    <col min="6308" max="6308" width="8.7109375" customWidth="1" collapsed="1"/>
    <col min="6309" max="6309" width="6.85546875" customWidth="1" collapsed="1"/>
    <col min="6310" max="6554" width="9.140625" customWidth="1" collapsed="1"/>
    <col min="6555" max="6555" width="3.7109375" collapsed="1"/>
    <col min="6556" max="6556" width="4.5703125" customWidth="1" collapsed="1"/>
    <col min="6557" max="6557" width="5.85546875" customWidth="1" collapsed="1"/>
    <col min="6558" max="6558" width="36" customWidth="1" collapsed="1"/>
    <col min="6559" max="6559" width="9.7109375" customWidth="1" collapsed="1"/>
    <col min="6560" max="6560" width="11.85546875" customWidth="1" collapsed="1"/>
    <col min="6561" max="6561" width="9" customWidth="1" collapsed="1"/>
    <col min="6562" max="6562" width="9.7109375" customWidth="1" collapsed="1"/>
    <col min="6563" max="6563" width="9.28515625" customWidth="1" collapsed="1"/>
    <col min="6564" max="6564" width="8.7109375" customWidth="1" collapsed="1"/>
    <col min="6565" max="6565" width="6.85546875" customWidth="1" collapsed="1"/>
    <col min="6566" max="6810" width="9.140625" customWidth="1" collapsed="1"/>
    <col min="6811" max="6811" width="3.7109375" collapsed="1"/>
    <col min="6812" max="6812" width="4.5703125" customWidth="1" collapsed="1"/>
    <col min="6813" max="6813" width="5.85546875" customWidth="1" collapsed="1"/>
    <col min="6814" max="6814" width="36" customWidth="1" collapsed="1"/>
    <col min="6815" max="6815" width="9.7109375" customWidth="1" collapsed="1"/>
    <col min="6816" max="6816" width="11.85546875" customWidth="1" collapsed="1"/>
    <col min="6817" max="6817" width="9" customWidth="1" collapsed="1"/>
    <col min="6818" max="6818" width="9.7109375" customWidth="1" collapsed="1"/>
    <col min="6819" max="6819" width="9.28515625" customWidth="1" collapsed="1"/>
    <col min="6820" max="6820" width="8.7109375" customWidth="1" collapsed="1"/>
    <col min="6821" max="6821" width="6.85546875" customWidth="1" collapsed="1"/>
    <col min="6822" max="7066" width="9.140625" customWidth="1" collapsed="1"/>
    <col min="7067" max="7067" width="3.7109375" collapsed="1"/>
    <col min="7068" max="7068" width="4.5703125" customWidth="1" collapsed="1"/>
    <col min="7069" max="7069" width="5.85546875" customWidth="1" collapsed="1"/>
    <col min="7070" max="7070" width="36" customWidth="1" collapsed="1"/>
    <col min="7071" max="7071" width="9.7109375" customWidth="1" collapsed="1"/>
    <col min="7072" max="7072" width="11.85546875" customWidth="1" collapsed="1"/>
    <col min="7073" max="7073" width="9" customWidth="1" collapsed="1"/>
    <col min="7074" max="7074" width="9.7109375" customWidth="1" collapsed="1"/>
    <col min="7075" max="7075" width="9.28515625" customWidth="1" collapsed="1"/>
    <col min="7076" max="7076" width="8.7109375" customWidth="1" collapsed="1"/>
    <col min="7077" max="7077" width="6.85546875" customWidth="1" collapsed="1"/>
    <col min="7078" max="7322" width="9.140625" customWidth="1" collapsed="1"/>
    <col min="7323" max="7323" width="3.7109375" collapsed="1"/>
    <col min="7324" max="7324" width="4.5703125" customWidth="1" collapsed="1"/>
    <col min="7325" max="7325" width="5.85546875" customWidth="1" collapsed="1"/>
    <col min="7326" max="7326" width="36" customWidth="1" collapsed="1"/>
    <col min="7327" max="7327" width="9.7109375" customWidth="1" collapsed="1"/>
    <col min="7328" max="7328" width="11.85546875" customWidth="1" collapsed="1"/>
    <col min="7329" max="7329" width="9" customWidth="1" collapsed="1"/>
    <col min="7330" max="7330" width="9.7109375" customWidth="1" collapsed="1"/>
    <col min="7331" max="7331" width="9.28515625" customWidth="1" collapsed="1"/>
    <col min="7332" max="7332" width="8.7109375" customWidth="1" collapsed="1"/>
    <col min="7333" max="7333" width="6.85546875" customWidth="1" collapsed="1"/>
    <col min="7334" max="7578" width="9.140625" customWidth="1" collapsed="1"/>
    <col min="7579" max="7579" width="3.7109375" collapsed="1"/>
    <col min="7580" max="7580" width="4.5703125" customWidth="1" collapsed="1"/>
    <col min="7581" max="7581" width="5.85546875" customWidth="1" collapsed="1"/>
    <col min="7582" max="7582" width="36" customWidth="1" collapsed="1"/>
    <col min="7583" max="7583" width="9.7109375" customWidth="1" collapsed="1"/>
    <col min="7584" max="7584" width="11.85546875" customWidth="1" collapsed="1"/>
    <col min="7585" max="7585" width="9" customWidth="1" collapsed="1"/>
    <col min="7586" max="7586" width="9.7109375" customWidth="1" collapsed="1"/>
    <col min="7587" max="7587" width="9.28515625" customWidth="1" collapsed="1"/>
    <col min="7588" max="7588" width="8.7109375" customWidth="1" collapsed="1"/>
    <col min="7589" max="7589" width="6.85546875" customWidth="1" collapsed="1"/>
    <col min="7590" max="7834" width="9.140625" customWidth="1" collapsed="1"/>
    <col min="7835" max="7835" width="3.7109375" collapsed="1"/>
    <col min="7836" max="7836" width="4.5703125" customWidth="1" collapsed="1"/>
    <col min="7837" max="7837" width="5.85546875" customWidth="1" collapsed="1"/>
    <col min="7838" max="7838" width="36" customWidth="1" collapsed="1"/>
    <col min="7839" max="7839" width="9.7109375" customWidth="1" collapsed="1"/>
    <col min="7840" max="7840" width="11.85546875" customWidth="1" collapsed="1"/>
    <col min="7841" max="7841" width="9" customWidth="1" collapsed="1"/>
    <col min="7842" max="7842" width="9.7109375" customWidth="1" collapsed="1"/>
    <col min="7843" max="7843" width="9.28515625" customWidth="1" collapsed="1"/>
    <col min="7844" max="7844" width="8.7109375" customWidth="1" collapsed="1"/>
    <col min="7845" max="7845" width="6.85546875" customWidth="1" collapsed="1"/>
    <col min="7846" max="8090" width="9.140625" customWidth="1" collapsed="1"/>
    <col min="8091" max="8091" width="3.7109375" collapsed="1"/>
    <col min="8092" max="8092" width="4.5703125" customWidth="1" collapsed="1"/>
    <col min="8093" max="8093" width="5.85546875" customWidth="1" collapsed="1"/>
    <col min="8094" max="8094" width="36" customWidth="1" collapsed="1"/>
    <col min="8095" max="8095" width="9.7109375" customWidth="1" collapsed="1"/>
    <col min="8096" max="8096" width="11.85546875" customWidth="1" collapsed="1"/>
    <col min="8097" max="8097" width="9" customWidth="1" collapsed="1"/>
    <col min="8098" max="8098" width="9.7109375" customWidth="1" collapsed="1"/>
    <col min="8099" max="8099" width="9.28515625" customWidth="1" collapsed="1"/>
    <col min="8100" max="8100" width="8.7109375" customWidth="1" collapsed="1"/>
    <col min="8101" max="8101" width="6.85546875" customWidth="1" collapsed="1"/>
    <col min="8102" max="8346" width="9.140625" customWidth="1" collapsed="1"/>
    <col min="8347" max="8347" width="3.7109375" collapsed="1"/>
    <col min="8348" max="8348" width="4.5703125" customWidth="1" collapsed="1"/>
    <col min="8349" max="8349" width="5.85546875" customWidth="1" collapsed="1"/>
    <col min="8350" max="8350" width="36" customWidth="1" collapsed="1"/>
    <col min="8351" max="8351" width="9.7109375" customWidth="1" collapsed="1"/>
    <col min="8352" max="8352" width="11.85546875" customWidth="1" collapsed="1"/>
    <col min="8353" max="8353" width="9" customWidth="1" collapsed="1"/>
    <col min="8354" max="8354" width="9.7109375" customWidth="1" collapsed="1"/>
    <col min="8355" max="8355" width="9.28515625" customWidth="1" collapsed="1"/>
    <col min="8356" max="8356" width="8.7109375" customWidth="1" collapsed="1"/>
    <col min="8357" max="8357" width="6.85546875" customWidth="1" collapsed="1"/>
    <col min="8358" max="8602" width="9.140625" customWidth="1" collapsed="1"/>
    <col min="8603" max="8603" width="3.7109375" collapsed="1"/>
    <col min="8604" max="8604" width="4.5703125" customWidth="1" collapsed="1"/>
    <col min="8605" max="8605" width="5.85546875" customWidth="1" collapsed="1"/>
    <col min="8606" max="8606" width="36" customWidth="1" collapsed="1"/>
    <col min="8607" max="8607" width="9.7109375" customWidth="1" collapsed="1"/>
    <col min="8608" max="8608" width="11.85546875" customWidth="1" collapsed="1"/>
    <col min="8609" max="8609" width="9" customWidth="1" collapsed="1"/>
    <col min="8610" max="8610" width="9.7109375" customWidth="1" collapsed="1"/>
    <col min="8611" max="8611" width="9.28515625" customWidth="1" collapsed="1"/>
    <col min="8612" max="8612" width="8.7109375" customWidth="1" collapsed="1"/>
    <col min="8613" max="8613" width="6.85546875" customWidth="1" collapsed="1"/>
    <col min="8614" max="8858" width="9.140625" customWidth="1" collapsed="1"/>
    <col min="8859" max="8859" width="3.7109375" collapsed="1"/>
    <col min="8860" max="8860" width="4.5703125" customWidth="1" collapsed="1"/>
    <col min="8861" max="8861" width="5.85546875" customWidth="1" collapsed="1"/>
    <col min="8862" max="8862" width="36" customWidth="1" collapsed="1"/>
    <col min="8863" max="8863" width="9.7109375" customWidth="1" collapsed="1"/>
    <col min="8864" max="8864" width="11.85546875" customWidth="1" collapsed="1"/>
    <col min="8865" max="8865" width="9" customWidth="1" collapsed="1"/>
    <col min="8866" max="8866" width="9.7109375" customWidth="1" collapsed="1"/>
    <col min="8867" max="8867" width="9.28515625" customWidth="1" collapsed="1"/>
    <col min="8868" max="8868" width="8.7109375" customWidth="1" collapsed="1"/>
    <col min="8869" max="8869" width="6.85546875" customWidth="1" collapsed="1"/>
    <col min="8870" max="9114" width="9.140625" customWidth="1" collapsed="1"/>
    <col min="9115" max="9115" width="3.7109375" collapsed="1"/>
    <col min="9116" max="9116" width="4.5703125" customWidth="1" collapsed="1"/>
    <col min="9117" max="9117" width="5.85546875" customWidth="1" collapsed="1"/>
    <col min="9118" max="9118" width="36" customWidth="1" collapsed="1"/>
    <col min="9119" max="9119" width="9.7109375" customWidth="1" collapsed="1"/>
    <col min="9120" max="9120" width="11.85546875" customWidth="1" collapsed="1"/>
    <col min="9121" max="9121" width="9" customWidth="1" collapsed="1"/>
    <col min="9122" max="9122" width="9.7109375" customWidth="1" collapsed="1"/>
    <col min="9123" max="9123" width="9.28515625" customWidth="1" collapsed="1"/>
    <col min="9124" max="9124" width="8.7109375" customWidth="1" collapsed="1"/>
    <col min="9125" max="9125" width="6.85546875" customWidth="1" collapsed="1"/>
    <col min="9126" max="9370" width="9.140625" customWidth="1" collapsed="1"/>
    <col min="9371" max="9371" width="3.7109375" collapsed="1"/>
    <col min="9372" max="9372" width="4.5703125" customWidth="1" collapsed="1"/>
    <col min="9373" max="9373" width="5.85546875" customWidth="1" collapsed="1"/>
    <col min="9374" max="9374" width="36" customWidth="1" collapsed="1"/>
    <col min="9375" max="9375" width="9.7109375" customWidth="1" collapsed="1"/>
    <col min="9376" max="9376" width="11.85546875" customWidth="1" collapsed="1"/>
    <col min="9377" max="9377" width="9" customWidth="1" collapsed="1"/>
    <col min="9378" max="9378" width="9.7109375" customWidth="1" collapsed="1"/>
    <col min="9379" max="9379" width="9.28515625" customWidth="1" collapsed="1"/>
    <col min="9380" max="9380" width="8.7109375" customWidth="1" collapsed="1"/>
    <col min="9381" max="9381" width="6.85546875" customWidth="1" collapsed="1"/>
    <col min="9382" max="9626" width="9.140625" customWidth="1" collapsed="1"/>
    <col min="9627" max="9627" width="3.7109375" collapsed="1"/>
    <col min="9628" max="9628" width="4.5703125" customWidth="1" collapsed="1"/>
    <col min="9629" max="9629" width="5.85546875" customWidth="1" collapsed="1"/>
    <col min="9630" max="9630" width="36" customWidth="1" collapsed="1"/>
    <col min="9631" max="9631" width="9.7109375" customWidth="1" collapsed="1"/>
    <col min="9632" max="9632" width="11.85546875" customWidth="1" collapsed="1"/>
    <col min="9633" max="9633" width="9" customWidth="1" collapsed="1"/>
    <col min="9634" max="9634" width="9.7109375" customWidth="1" collapsed="1"/>
    <col min="9635" max="9635" width="9.28515625" customWidth="1" collapsed="1"/>
    <col min="9636" max="9636" width="8.7109375" customWidth="1" collapsed="1"/>
    <col min="9637" max="9637" width="6.85546875" customWidth="1" collapsed="1"/>
    <col min="9638" max="9882" width="9.140625" customWidth="1" collapsed="1"/>
    <col min="9883" max="9883" width="3.7109375" collapsed="1"/>
    <col min="9884" max="9884" width="4.5703125" customWidth="1" collapsed="1"/>
    <col min="9885" max="9885" width="5.85546875" customWidth="1" collapsed="1"/>
    <col min="9886" max="9886" width="36" customWidth="1" collapsed="1"/>
    <col min="9887" max="9887" width="9.7109375" customWidth="1" collapsed="1"/>
    <col min="9888" max="9888" width="11.85546875" customWidth="1" collapsed="1"/>
    <col min="9889" max="9889" width="9" customWidth="1" collapsed="1"/>
    <col min="9890" max="9890" width="9.7109375" customWidth="1" collapsed="1"/>
    <col min="9891" max="9891" width="9.28515625" customWidth="1" collapsed="1"/>
    <col min="9892" max="9892" width="8.7109375" customWidth="1" collapsed="1"/>
    <col min="9893" max="9893" width="6.85546875" customWidth="1" collapsed="1"/>
    <col min="9894" max="10138" width="9.140625" customWidth="1" collapsed="1"/>
    <col min="10139" max="10139" width="3.7109375" collapsed="1"/>
    <col min="10140" max="10140" width="4.5703125" customWidth="1" collapsed="1"/>
    <col min="10141" max="10141" width="5.85546875" customWidth="1" collapsed="1"/>
    <col min="10142" max="10142" width="36" customWidth="1" collapsed="1"/>
    <col min="10143" max="10143" width="9.7109375" customWidth="1" collapsed="1"/>
    <col min="10144" max="10144" width="11.85546875" customWidth="1" collapsed="1"/>
    <col min="10145" max="10145" width="9" customWidth="1" collapsed="1"/>
    <col min="10146" max="10146" width="9.7109375" customWidth="1" collapsed="1"/>
    <col min="10147" max="10147" width="9.28515625" customWidth="1" collapsed="1"/>
    <col min="10148" max="10148" width="8.7109375" customWidth="1" collapsed="1"/>
    <col min="10149" max="10149" width="6.85546875" customWidth="1" collapsed="1"/>
    <col min="10150" max="10394" width="9.140625" customWidth="1" collapsed="1"/>
    <col min="10395" max="10395" width="3.7109375" collapsed="1"/>
    <col min="10396" max="10396" width="4.5703125" customWidth="1" collapsed="1"/>
    <col min="10397" max="10397" width="5.85546875" customWidth="1" collapsed="1"/>
    <col min="10398" max="10398" width="36" customWidth="1" collapsed="1"/>
    <col min="10399" max="10399" width="9.7109375" customWidth="1" collapsed="1"/>
    <col min="10400" max="10400" width="11.85546875" customWidth="1" collapsed="1"/>
    <col min="10401" max="10401" width="9" customWidth="1" collapsed="1"/>
    <col min="10402" max="10402" width="9.7109375" customWidth="1" collapsed="1"/>
    <col min="10403" max="10403" width="9.28515625" customWidth="1" collapsed="1"/>
    <col min="10404" max="10404" width="8.7109375" customWidth="1" collapsed="1"/>
    <col min="10405" max="10405" width="6.85546875" customWidth="1" collapsed="1"/>
    <col min="10406" max="10650" width="9.140625" customWidth="1" collapsed="1"/>
    <col min="10651" max="10651" width="3.7109375" collapsed="1"/>
    <col min="10652" max="10652" width="4.5703125" customWidth="1" collapsed="1"/>
    <col min="10653" max="10653" width="5.85546875" customWidth="1" collapsed="1"/>
    <col min="10654" max="10654" width="36" customWidth="1" collapsed="1"/>
    <col min="10655" max="10655" width="9.7109375" customWidth="1" collapsed="1"/>
    <col min="10656" max="10656" width="11.85546875" customWidth="1" collapsed="1"/>
    <col min="10657" max="10657" width="9" customWidth="1" collapsed="1"/>
    <col min="10658" max="10658" width="9.7109375" customWidth="1" collapsed="1"/>
    <col min="10659" max="10659" width="9.28515625" customWidth="1" collapsed="1"/>
    <col min="10660" max="10660" width="8.7109375" customWidth="1" collapsed="1"/>
    <col min="10661" max="10661" width="6.85546875" customWidth="1" collapsed="1"/>
    <col min="10662" max="10906" width="9.140625" customWidth="1" collapsed="1"/>
    <col min="10907" max="10907" width="3.7109375" collapsed="1"/>
    <col min="10908" max="10908" width="4.5703125" customWidth="1" collapsed="1"/>
    <col min="10909" max="10909" width="5.85546875" customWidth="1" collapsed="1"/>
    <col min="10910" max="10910" width="36" customWidth="1" collapsed="1"/>
    <col min="10911" max="10911" width="9.7109375" customWidth="1" collapsed="1"/>
    <col min="10912" max="10912" width="11.85546875" customWidth="1" collapsed="1"/>
    <col min="10913" max="10913" width="9" customWidth="1" collapsed="1"/>
    <col min="10914" max="10914" width="9.7109375" customWidth="1" collapsed="1"/>
    <col min="10915" max="10915" width="9.28515625" customWidth="1" collapsed="1"/>
    <col min="10916" max="10916" width="8.7109375" customWidth="1" collapsed="1"/>
    <col min="10917" max="10917" width="6.85546875" customWidth="1" collapsed="1"/>
    <col min="10918" max="11162" width="9.140625" customWidth="1" collapsed="1"/>
    <col min="11163" max="11163" width="3.7109375" collapsed="1"/>
    <col min="11164" max="11164" width="4.5703125" customWidth="1" collapsed="1"/>
    <col min="11165" max="11165" width="5.85546875" customWidth="1" collapsed="1"/>
    <col min="11166" max="11166" width="36" customWidth="1" collapsed="1"/>
    <col min="11167" max="11167" width="9.7109375" customWidth="1" collapsed="1"/>
    <col min="11168" max="11168" width="11.85546875" customWidth="1" collapsed="1"/>
    <col min="11169" max="11169" width="9" customWidth="1" collapsed="1"/>
    <col min="11170" max="11170" width="9.7109375" customWidth="1" collapsed="1"/>
    <col min="11171" max="11171" width="9.28515625" customWidth="1" collapsed="1"/>
    <col min="11172" max="11172" width="8.7109375" customWidth="1" collapsed="1"/>
    <col min="11173" max="11173" width="6.85546875" customWidth="1" collapsed="1"/>
    <col min="11174" max="11418" width="9.140625" customWidth="1" collapsed="1"/>
    <col min="11419" max="11419" width="3.7109375" collapsed="1"/>
    <col min="11420" max="11420" width="4.5703125" customWidth="1" collapsed="1"/>
    <col min="11421" max="11421" width="5.85546875" customWidth="1" collapsed="1"/>
    <col min="11422" max="11422" width="36" customWidth="1" collapsed="1"/>
    <col min="11423" max="11423" width="9.7109375" customWidth="1" collapsed="1"/>
    <col min="11424" max="11424" width="11.85546875" customWidth="1" collapsed="1"/>
    <col min="11425" max="11425" width="9" customWidth="1" collapsed="1"/>
    <col min="11426" max="11426" width="9.7109375" customWidth="1" collapsed="1"/>
    <col min="11427" max="11427" width="9.28515625" customWidth="1" collapsed="1"/>
    <col min="11428" max="11428" width="8.7109375" customWidth="1" collapsed="1"/>
    <col min="11429" max="11429" width="6.85546875" customWidth="1" collapsed="1"/>
    <col min="11430" max="11674" width="9.140625" customWidth="1" collapsed="1"/>
    <col min="11675" max="11675" width="3.7109375" collapsed="1"/>
    <col min="11676" max="11676" width="4.5703125" customWidth="1" collapsed="1"/>
    <col min="11677" max="11677" width="5.85546875" customWidth="1" collapsed="1"/>
    <col min="11678" max="11678" width="36" customWidth="1" collapsed="1"/>
    <col min="11679" max="11679" width="9.7109375" customWidth="1" collapsed="1"/>
    <col min="11680" max="11680" width="11.85546875" customWidth="1" collapsed="1"/>
    <col min="11681" max="11681" width="9" customWidth="1" collapsed="1"/>
    <col min="11682" max="11682" width="9.7109375" customWidth="1" collapsed="1"/>
    <col min="11683" max="11683" width="9.28515625" customWidth="1" collapsed="1"/>
    <col min="11684" max="11684" width="8.7109375" customWidth="1" collapsed="1"/>
    <col min="11685" max="11685" width="6.85546875" customWidth="1" collapsed="1"/>
    <col min="11686" max="11930" width="9.140625" customWidth="1" collapsed="1"/>
    <col min="11931" max="11931" width="3.7109375" collapsed="1"/>
    <col min="11932" max="11932" width="4.5703125" customWidth="1" collapsed="1"/>
    <col min="11933" max="11933" width="5.85546875" customWidth="1" collapsed="1"/>
    <col min="11934" max="11934" width="36" customWidth="1" collapsed="1"/>
    <col min="11935" max="11935" width="9.7109375" customWidth="1" collapsed="1"/>
    <col min="11936" max="11936" width="11.85546875" customWidth="1" collapsed="1"/>
    <col min="11937" max="11937" width="9" customWidth="1" collapsed="1"/>
    <col min="11938" max="11938" width="9.7109375" customWidth="1" collapsed="1"/>
    <col min="11939" max="11939" width="9.28515625" customWidth="1" collapsed="1"/>
    <col min="11940" max="11940" width="8.7109375" customWidth="1" collapsed="1"/>
    <col min="11941" max="11941" width="6.85546875" customWidth="1" collapsed="1"/>
    <col min="11942" max="12186" width="9.140625" customWidth="1" collapsed="1"/>
    <col min="12187" max="12187" width="3.7109375" collapsed="1"/>
    <col min="12188" max="12188" width="4.5703125" customWidth="1" collapsed="1"/>
    <col min="12189" max="12189" width="5.85546875" customWidth="1" collapsed="1"/>
    <col min="12190" max="12190" width="36" customWidth="1" collapsed="1"/>
    <col min="12191" max="12191" width="9.7109375" customWidth="1" collapsed="1"/>
    <col min="12192" max="12192" width="11.85546875" customWidth="1" collapsed="1"/>
    <col min="12193" max="12193" width="9" customWidth="1" collapsed="1"/>
    <col min="12194" max="12194" width="9.7109375" customWidth="1" collapsed="1"/>
    <col min="12195" max="12195" width="9.28515625" customWidth="1" collapsed="1"/>
    <col min="12196" max="12196" width="8.7109375" customWidth="1" collapsed="1"/>
    <col min="12197" max="12197" width="6.85546875" customWidth="1" collapsed="1"/>
    <col min="12198" max="12442" width="9.140625" customWidth="1" collapsed="1"/>
    <col min="12443" max="12443" width="3.7109375" collapsed="1"/>
    <col min="12444" max="12444" width="4.5703125" customWidth="1" collapsed="1"/>
    <col min="12445" max="12445" width="5.85546875" customWidth="1" collapsed="1"/>
    <col min="12446" max="12446" width="36" customWidth="1" collapsed="1"/>
    <col min="12447" max="12447" width="9.7109375" customWidth="1" collapsed="1"/>
    <col min="12448" max="12448" width="11.85546875" customWidth="1" collapsed="1"/>
    <col min="12449" max="12449" width="9" customWidth="1" collapsed="1"/>
    <col min="12450" max="12450" width="9.7109375" customWidth="1" collapsed="1"/>
    <col min="12451" max="12451" width="9.28515625" customWidth="1" collapsed="1"/>
    <col min="12452" max="12452" width="8.7109375" customWidth="1" collapsed="1"/>
    <col min="12453" max="12453" width="6.85546875" customWidth="1" collapsed="1"/>
    <col min="12454" max="12698" width="9.140625" customWidth="1" collapsed="1"/>
    <col min="12699" max="12699" width="3.7109375" collapsed="1"/>
    <col min="12700" max="12700" width="4.5703125" customWidth="1" collapsed="1"/>
    <col min="12701" max="12701" width="5.85546875" customWidth="1" collapsed="1"/>
    <col min="12702" max="12702" width="36" customWidth="1" collapsed="1"/>
    <col min="12703" max="12703" width="9.7109375" customWidth="1" collapsed="1"/>
    <col min="12704" max="12704" width="11.85546875" customWidth="1" collapsed="1"/>
    <col min="12705" max="12705" width="9" customWidth="1" collapsed="1"/>
    <col min="12706" max="12706" width="9.7109375" customWidth="1" collapsed="1"/>
    <col min="12707" max="12707" width="9.28515625" customWidth="1" collapsed="1"/>
    <col min="12708" max="12708" width="8.7109375" customWidth="1" collapsed="1"/>
    <col min="12709" max="12709" width="6.85546875" customWidth="1" collapsed="1"/>
    <col min="12710" max="12954" width="9.140625" customWidth="1" collapsed="1"/>
    <col min="12955" max="12955" width="3.7109375" collapsed="1"/>
    <col min="12956" max="12956" width="4.5703125" customWidth="1" collapsed="1"/>
    <col min="12957" max="12957" width="5.85546875" customWidth="1" collapsed="1"/>
    <col min="12958" max="12958" width="36" customWidth="1" collapsed="1"/>
    <col min="12959" max="12959" width="9.7109375" customWidth="1" collapsed="1"/>
    <col min="12960" max="12960" width="11.85546875" customWidth="1" collapsed="1"/>
    <col min="12961" max="12961" width="9" customWidth="1" collapsed="1"/>
    <col min="12962" max="12962" width="9.7109375" customWidth="1" collapsed="1"/>
    <col min="12963" max="12963" width="9.28515625" customWidth="1" collapsed="1"/>
    <col min="12964" max="12964" width="8.7109375" customWidth="1" collapsed="1"/>
    <col min="12965" max="12965" width="6.85546875" customWidth="1" collapsed="1"/>
    <col min="12966" max="13210" width="9.140625" customWidth="1" collapsed="1"/>
    <col min="13211" max="13211" width="3.7109375" collapsed="1"/>
    <col min="13212" max="13212" width="4.5703125" customWidth="1" collapsed="1"/>
    <col min="13213" max="13213" width="5.85546875" customWidth="1" collapsed="1"/>
    <col min="13214" max="13214" width="36" customWidth="1" collapsed="1"/>
    <col min="13215" max="13215" width="9.7109375" customWidth="1" collapsed="1"/>
    <col min="13216" max="13216" width="11.85546875" customWidth="1" collapsed="1"/>
    <col min="13217" max="13217" width="9" customWidth="1" collapsed="1"/>
    <col min="13218" max="13218" width="9.7109375" customWidth="1" collapsed="1"/>
    <col min="13219" max="13219" width="9.28515625" customWidth="1" collapsed="1"/>
    <col min="13220" max="13220" width="8.7109375" customWidth="1" collapsed="1"/>
    <col min="13221" max="13221" width="6.85546875" customWidth="1" collapsed="1"/>
    <col min="13222" max="13466" width="9.140625" customWidth="1" collapsed="1"/>
    <col min="13467" max="13467" width="3.7109375" collapsed="1"/>
    <col min="13468" max="13468" width="4.5703125" customWidth="1" collapsed="1"/>
    <col min="13469" max="13469" width="5.85546875" customWidth="1" collapsed="1"/>
    <col min="13470" max="13470" width="36" customWidth="1" collapsed="1"/>
    <col min="13471" max="13471" width="9.7109375" customWidth="1" collapsed="1"/>
    <col min="13472" max="13472" width="11.85546875" customWidth="1" collapsed="1"/>
    <col min="13473" max="13473" width="9" customWidth="1" collapsed="1"/>
    <col min="13474" max="13474" width="9.7109375" customWidth="1" collapsed="1"/>
    <col min="13475" max="13475" width="9.28515625" customWidth="1" collapsed="1"/>
    <col min="13476" max="13476" width="8.7109375" customWidth="1" collapsed="1"/>
    <col min="13477" max="13477" width="6.85546875" customWidth="1" collapsed="1"/>
    <col min="13478" max="13722" width="9.140625" customWidth="1" collapsed="1"/>
    <col min="13723" max="13723" width="3.7109375" collapsed="1"/>
    <col min="13724" max="13724" width="4.5703125" customWidth="1" collapsed="1"/>
    <col min="13725" max="13725" width="5.85546875" customWidth="1" collapsed="1"/>
    <col min="13726" max="13726" width="36" customWidth="1" collapsed="1"/>
    <col min="13727" max="13727" width="9.7109375" customWidth="1" collapsed="1"/>
    <col min="13728" max="13728" width="11.85546875" customWidth="1" collapsed="1"/>
    <col min="13729" max="13729" width="9" customWidth="1" collapsed="1"/>
    <col min="13730" max="13730" width="9.7109375" customWidth="1" collapsed="1"/>
    <col min="13731" max="13731" width="9.28515625" customWidth="1" collapsed="1"/>
    <col min="13732" max="13732" width="8.7109375" customWidth="1" collapsed="1"/>
    <col min="13733" max="13733" width="6.85546875" customWidth="1" collapsed="1"/>
    <col min="13734" max="13978" width="9.140625" customWidth="1" collapsed="1"/>
    <col min="13979" max="13979" width="3.7109375" collapsed="1"/>
    <col min="13980" max="13980" width="4.5703125" customWidth="1" collapsed="1"/>
    <col min="13981" max="13981" width="5.85546875" customWidth="1" collapsed="1"/>
    <col min="13982" max="13982" width="36" customWidth="1" collapsed="1"/>
    <col min="13983" max="13983" width="9.7109375" customWidth="1" collapsed="1"/>
    <col min="13984" max="13984" width="11.85546875" customWidth="1" collapsed="1"/>
    <col min="13985" max="13985" width="9" customWidth="1" collapsed="1"/>
    <col min="13986" max="13986" width="9.7109375" customWidth="1" collapsed="1"/>
    <col min="13987" max="13987" width="9.28515625" customWidth="1" collapsed="1"/>
    <col min="13988" max="13988" width="8.7109375" customWidth="1" collapsed="1"/>
    <col min="13989" max="13989" width="6.85546875" customWidth="1" collapsed="1"/>
    <col min="13990" max="14234" width="9.140625" customWidth="1" collapsed="1"/>
    <col min="14235" max="14235" width="3.7109375" collapsed="1"/>
    <col min="14236" max="14236" width="4.5703125" customWidth="1" collapsed="1"/>
    <col min="14237" max="14237" width="5.85546875" customWidth="1" collapsed="1"/>
    <col min="14238" max="14238" width="36" customWidth="1" collapsed="1"/>
    <col min="14239" max="14239" width="9.7109375" customWidth="1" collapsed="1"/>
    <col min="14240" max="14240" width="11.85546875" customWidth="1" collapsed="1"/>
    <col min="14241" max="14241" width="9" customWidth="1" collapsed="1"/>
    <col min="14242" max="14242" width="9.7109375" customWidth="1" collapsed="1"/>
    <col min="14243" max="14243" width="9.28515625" customWidth="1" collapsed="1"/>
    <col min="14244" max="14244" width="8.7109375" customWidth="1" collapsed="1"/>
    <col min="14245" max="14245" width="6.85546875" customWidth="1" collapsed="1"/>
    <col min="14246" max="14490" width="9.140625" customWidth="1" collapsed="1"/>
    <col min="14491" max="14491" width="3.7109375" collapsed="1"/>
    <col min="14492" max="14492" width="4.5703125" customWidth="1" collapsed="1"/>
    <col min="14493" max="14493" width="5.85546875" customWidth="1" collapsed="1"/>
    <col min="14494" max="14494" width="36" customWidth="1" collapsed="1"/>
    <col min="14495" max="14495" width="9.7109375" customWidth="1" collapsed="1"/>
    <col min="14496" max="14496" width="11.85546875" customWidth="1" collapsed="1"/>
    <col min="14497" max="14497" width="9" customWidth="1" collapsed="1"/>
    <col min="14498" max="14498" width="9.7109375" customWidth="1" collapsed="1"/>
    <col min="14499" max="14499" width="9.28515625" customWidth="1" collapsed="1"/>
    <col min="14500" max="14500" width="8.7109375" customWidth="1" collapsed="1"/>
    <col min="14501" max="14501" width="6.85546875" customWidth="1" collapsed="1"/>
    <col min="14502" max="14746" width="9.140625" customWidth="1" collapsed="1"/>
    <col min="14747" max="14747" width="3.7109375" collapsed="1"/>
    <col min="14748" max="14748" width="4.5703125" customWidth="1" collapsed="1"/>
    <col min="14749" max="14749" width="5.85546875" customWidth="1" collapsed="1"/>
    <col min="14750" max="14750" width="36" customWidth="1" collapsed="1"/>
    <col min="14751" max="14751" width="9.7109375" customWidth="1" collapsed="1"/>
    <col min="14752" max="14752" width="11.85546875" customWidth="1" collapsed="1"/>
    <col min="14753" max="14753" width="9" customWidth="1" collapsed="1"/>
    <col min="14754" max="14754" width="9.7109375" customWidth="1" collapsed="1"/>
    <col min="14755" max="14755" width="9.28515625" customWidth="1" collapsed="1"/>
    <col min="14756" max="14756" width="8.7109375" customWidth="1" collapsed="1"/>
    <col min="14757" max="14757" width="6.85546875" customWidth="1" collapsed="1"/>
    <col min="14758" max="15002" width="9.140625" customWidth="1" collapsed="1"/>
    <col min="15003" max="15003" width="3.7109375" collapsed="1"/>
    <col min="15004" max="15004" width="4.5703125" customWidth="1" collapsed="1"/>
    <col min="15005" max="15005" width="5.85546875" customWidth="1" collapsed="1"/>
    <col min="15006" max="15006" width="36" customWidth="1" collapsed="1"/>
    <col min="15007" max="15007" width="9.7109375" customWidth="1" collapsed="1"/>
    <col min="15008" max="15008" width="11.85546875" customWidth="1" collapsed="1"/>
    <col min="15009" max="15009" width="9" customWidth="1" collapsed="1"/>
    <col min="15010" max="15010" width="9.7109375" customWidth="1" collapsed="1"/>
    <col min="15011" max="15011" width="9.28515625" customWidth="1" collapsed="1"/>
    <col min="15012" max="15012" width="8.7109375" customWidth="1" collapsed="1"/>
    <col min="15013" max="15013" width="6.85546875" customWidth="1" collapsed="1"/>
    <col min="15014" max="15258" width="9.140625" customWidth="1" collapsed="1"/>
    <col min="15259" max="15259" width="3.7109375" collapsed="1"/>
    <col min="15260" max="15260" width="4.5703125" customWidth="1" collapsed="1"/>
    <col min="15261" max="15261" width="5.85546875" customWidth="1" collapsed="1"/>
    <col min="15262" max="15262" width="36" customWidth="1" collapsed="1"/>
    <col min="15263" max="15263" width="9.7109375" customWidth="1" collapsed="1"/>
    <col min="15264" max="15264" width="11.85546875" customWidth="1" collapsed="1"/>
    <col min="15265" max="15265" width="9" customWidth="1" collapsed="1"/>
    <col min="15266" max="15266" width="9.7109375" customWidth="1" collapsed="1"/>
    <col min="15267" max="15267" width="9.28515625" customWidth="1" collapsed="1"/>
    <col min="15268" max="15268" width="8.7109375" customWidth="1" collapsed="1"/>
    <col min="15269" max="15269" width="6.85546875" customWidth="1" collapsed="1"/>
    <col min="15270" max="15514" width="9.140625" customWidth="1" collapsed="1"/>
    <col min="15515" max="15515" width="3.7109375" collapsed="1"/>
    <col min="15516" max="15516" width="4.5703125" customWidth="1" collapsed="1"/>
    <col min="15517" max="15517" width="5.85546875" customWidth="1" collapsed="1"/>
    <col min="15518" max="15518" width="36" customWidth="1" collapsed="1"/>
    <col min="15519" max="15519" width="9.7109375" customWidth="1" collapsed="1"/>
    <col min="15520" max="15520" width="11.85546875" customWidth="1" collapsed="1"/>
    <col min="15521" max="15521" width="9" customWidth="1" collapsed="1"/>
    <col min="15522" max="15522" width="9.7109375" customWidth="1" collapsed="1"/>
    <col min="15523" max="15523" width="9.28515625" customWidth="1" collapsed="1"/>
    <col min="15524" max="15524" width="8.7109375" customWidth="1" collapsed="1"/>
    <col min="15525" max="15525" width="6.85546875" customWidth="1" collapsed="1"/>
    <col min="15526" max="15770" width="9.140625" customWidth="1" collapsed="1"/>
    <col min="15771" max="15771" width="3.7109375" collapsed="1"/>
    <col min="15772" max="15772" width="4.5703125" customWidth="1" collapsed="1"/>
    <col min="15773" max="15773" width="5.85546875" customWidth="1" collapsed="1"/>
    <col min="15774" max="15774" width="36" customWidth="1" collapsed="1"/>
    <col min="15775" max="15775" width="9.7109375" customWidth="1" collapsed="1"/>
    <col min="15776" max="15776" width="11.85546875" customWidth="1" collapsed="1"/>
    <col min="15777" max="15777" width="9" customWidth="1" collapsed="1"/>
    <col min="15778" max="15778" width="9.7109375" customWidth="1" collapsed="1"/>
    <col min="15779" max="15779" width="9.28515625" customWidth="1" collapsed="1"/>
    <col min="15780" max="15780" width="8.7109375" customWidth="1" collapsed="1"/>
    <col min="15781" max="15781" width="6.85546875" customWidth="1" collapsed="1"/>
    <col min="15782" max="16026" width="9.140625" customWidth="1" collapsed="1"/>
    <col min="16027" max="16027" width="3.7109375" collapsed="1"/>
    <col min="16028" max="16028" width="4.5703125" customWidth="1" collapsed="1"/>
    <col min="16029" max="16029" width="5.85546875" customWidth="1" collapsed="1"/>
    <col min="16030" max="16030" width="36" customWidth="1" collapsed="1"/>
    <col min="16031" max="16031" width="9.7109375" customWidth="1" collapsed="1"/>
    <col min="16032" max="16032" width="11.85546875" customWidth="1" collapsed="1"/>
    <col min="16033" max="16033" width="9" customWidth="1" collapsed="1"/>
    <col min="16034" max="16034" width="9.7109375" customWidth="1" collapsed="1"/>
    <col min="16035" max="16035" width="9.28515625" customWidth="1" collapsed="1"/>
    <col min="16036" max="16036" width="8.7109375" customWidth="1" collapsed="1"/>
    <col min="16037" max="16037" width="6.85546875" customWidth="1" collapsed="1"/>
    <col min="16038" max="16282" width="9.140625" customWidth="1" collapsed="1"/>
    <col min="16283" max="16283" width="3.7109375" collapsed="1"/>
    <col min="16318" max="16384" width="3.7109375" collapsed="1"/>
  </cols>
  <sheetData>
    <row r="1" spans="1:16317" x14ac:dyDescent="0.25">
      <c r="A1" s="138" t="s">
        <v>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</row>
    <row r="2" spans="1:16317" x14ac:dyDescent="0.25">
      <c r="A2" s="28"/>
      <c r="B2" s="28"/>
      <c r="C2" s="182" t="s">
        <v>25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29" t="s">
        <v>5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</row>
    <row r="3" spans="1:16317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</row>
    <row r="4" spans="1:16317" x14ac:dyDescent="0.25">
      <c r="A4" s="183" t="s">
        <v>26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</row>
    <row r="5" spans="1:16317" ht="11.25" customHeight="1" x14ac:dyDescent="0.25">
      <c r="A5" s="30"/>
      <c r="B5" s="30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3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</row>
    <row r="6" spans="1:16317" x14ac:dyDescent="0.25">
      <c r="A6" s="169" t="s">
        <v>27</v>
      </c>
      <c r="B6" s="169"/>
      <c r="C6" s="169"/>
      <c r="D6" s="130" t="s">
        <v>69</v>
      </c>
      <c r="E6" s="130"/>
      <c r="F6" s="130"/>
      <c r="G6" s="130"/>
      <c r="H6" s="130"/>
      <c r="I6" s="13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</row>
    <row r="7" spans="1:16317" x14ac:dyDescent="0.25">
      <c r="A7" s="169" t="s">
        <v>9</v>
      </c>
      <c r="B7" s="169"/>
      <c r="C7" s="169"/>
      <c r="D7" s="131" t="s">
        <v>70</v>
      </c>
      <c r="E7" s="131"/>
      <c r="F7" s="131"/>
      <c r="G7" s="131"/>
      <c r="H7" s="131"/>
      <c r="I7" s="13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</row>
    <row r="8" spans="1:16317" x14ac:dyDescent="0.25">
      <c r="A8" s="170" t="s">
        <v>28</v>
      </c>
      <c r="B8" s="170"/>
      <c r="C8" s="170"/>
      <c r="D8" s="131" t="str">
        <f>'Kopt n'!C17</f>
        <v>Krūmu iela 38, Liepāja</v>
      </c>
      <c r="E8" s="131"/>
      <c r="F8" s="131"/>
      <c r="G8" s="131"/>
      <c r="H8" s="131"/>
      <c r="I8" s="13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</row>
    <row r="9" spans="1:16317" x14ac:dyDescent="0.25">
      <c r="A9" s="170" t="s">
        <v>29</v>
      </c>
      <c r="B9" s="170"/>
      <c r="C9" s="170"/>
      <c r="D9" s="131" t="str">
        <f>'Kopt n'!C18</f>
        <v>EA-29-17/WOOS</v>
      </c>
      <c r="E9" s="131"/>
      <c r="F9" s="131"/>
      <c r="G9" s="131"/>
      <c r="H9" s="131"/>
      <c r="I9" s="13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</row>
    <row r="10" spans="1:16317" hidden="1" x14ac:dyDescent="0.25">
      <c r="A10" s="1"/>
      <c r="B10" s="1"/>
      <c r="C10" s="4" t="s">
        <v>30</v>
      </c>
      <c r="D10" s="171">
        <f>E84</f>
        <v>0</v>
      </c>
      <c r="E10" s="171"/>
      <c r="F10" s="31"/>
      <c r="G10" s="31"/>
      <c r="H10" s="31"/>
      <c r="I10" s="3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</row>
    <row r="11" spans="1:16317" hidden="1" x14ac:dyDescent="0.25">
      <c r="A11" s="1"/>
      <c r="B11" s="1"/>
      <c r="C11" s="4" t="s">
        <v>31</v>
      </c>
      <c r="D11" s="171">
        <f>I80</f>
        <v>0</v>
      </c>
      <c r="E11" s="171"/>
      <c r="F11" s="31"/>
      <c r="G11" s="31"/>
      <c r="H11" s="31"/>
      <c r="I11" s="3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</row>
    <row r="12" spans="1:16317" ht="15.75" thickBot="1" x14ac:dyDescent="0.3">
      <c r="A12" s="1"/>
      <c r="B12" s="1"/>
      <c r="C12" s="1"/>
      <c r="D12" s="1"/>
      <c r="E12" s="1"/>
      <c r="F12" s="32"/>
      <c r="G12" s="32"/>
      <c r="H12" s="32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</row>
    <row r="13" spans="1:16317" ht="78" customHeight="1" x14ac:dyDescent="0.25">
      <c r="A13" s="172" t="s">
        <v>32</v>
      </c>
      <c r="B13" s="174" t="s">
        <v>33</v>
      </c>
      <c r="C13" s="176" t="s">
        <v>34</v>
      </c>
      <c r="D13" s="177"/>
      <c r="E13" s="180" t="s">
        <v>35</v>
      </c>
      <c r="F13" s="166" t="s">
        <v>36</v>
      </c>
      <c r="G13" s="167"/>
      <c r="H13" s="167"/>
      <c r="I13" s="135" t="s">
        <v>37</v>
      </c>
      <c r="J13" s="134" t="s">
        <v>15</v>
      </c>
      <c r="K13" s="135"/>
      <c r="L13" s="134" t="s">
        <v>16</v>
      </c>
      <c r="M13" s="135"/>
      <c r="N13" s="134" t="s">
        <v>17</v>
      </c>
      <c r="O13" s="13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</row>
    <row r="14" spans="1:16317" ht="58.5" customHeight="1" thickBot="1" x14ac:dyDescent="0.3">
      <c r="A14" s="173"/>
      <c r="B14" s="175"/>
      <c r="C14" s="178"/>
      <c r="D14" s="179"/>
      <c r="E14" s="181"/>
      <c r="F14" s="127" t="s">
        <v>38</v>
      </c>
      <c r="G14" s="128" t="s">
        <v>39</v>
      </c>
      <c r="H14" s="128" t="s">
        <v>40</v>
      </c>
      <c r="I14" s="168"/>
      <c r="J14" s="91" t="s">
        <v>18</v>
      </c>
      <c r="K14" s="129" t="s">
        <v>19</v>
      </c>
      <c r="L14" s="91" t="s">
        <v>18</v>
      </c>
      <c r="M14" s="129" t="s">
        <v>19</v>
      </c>
      <c r="N14" s="91" t="s">
        <v>18</v>
      </c>
      <c r="O14" s="93" t="s">
        <v>19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</row>
    <row r="15" spans="1:16317" ht="14.25" hidden="1" customHeight="1" x14ac:dyDescent="0.25">
      <c r="B15">
        <f>IF(A15=0,0,CONCATENATE("Lt-1",A15))</f>
        <v>0</v>
      </c>
      <c r="C15" s="160" t="str">
        <f>'[1]1n'!C2:I2</f>
        <v>aa</v>
      </c>
      <c r="D15" s="160"/>
      <c r="E15">
        <f>'[1]1n'!P114</f>
        <v>0</v>
      </c>
      <c r="F15">
        <f>'[1]1n'!M114</f>
        <v>0</v>
      </c>
      <c r="G15">
        <f>'[1]1n'!N114</f>
        <v>0</v>
      </c>
      <c r="H15">
        <f>'[1]1n'!O114</f>
        <v>0</v>
      </c>
      <c r="I15">
        <f>'[1]1n'!L114</f>
        <v>0</v>
      </c>
      <c r="J15">
        <f>IF(K15=0,0,K15/$E15)</f>
        <v>0</v>
      </c>
      <c r="K15">
        <f>'[1]1n'!S114</f>
        <v>0</v>
      </c>
      <c r="L15" t="e">
        <f>IF(M15=0,0,M15/$E15)</f>
        <v>#REF!</v>
      </c>
      <c r="M15" t="e">
        <f>#REF!+#REF!+#REF!+#REF!+#REF!+#REF!+#REF!+#REF!+#REF!+#REF!+#REF!+#REF!+#REF!+#REF!+#REF!+#REF!+K15+#REF!</f>
        <v>#REF!</v>
      </c>
      <c r="N15" t="e">
        <f>IF(O15=0,0,O15/$E15)</f>
        <v>#REF!</v>
      </c>
      <c r="O15" t="e">
        <f>ROUND(E15-M15,2)</f>
        <v>#REF!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</row>
    <row r="16" spans="1:16317" s="1" customFormat="1" ht="14.25" customHeight="1" x14ac:dyDescent="0.2">
      <c r="A16" s="35"/>
      <c r="B16" s="36"/>
      <c r="C16" s="155"/>
      <c r="D16" s="156"/>
      <c r="E16" s="37"/>
      <c r="F16" s="38"/>
      <c r="G16" s="39"/>
      <c r="H16" s="39"/>
      <c r="I16" s="40"/>
      <c r="J16" s="41"/>
      <c r="K16" s="42"/>
      <c r="L16" s="41"/>
      <c r="M16" s="43"/>
      <c r="N16" s="44"/>
      <c r="O16" s="45"/>
    </row>
    <row r="17" spans="1:15" s="1" customFormat="1" ht="14.25" customHeight="1" x14ac:dyDescent="0.2">
      <c r="A17" s="35"/>
      <c r="B17" s="36"/>
      <c r="C17" s="155"/>
      <c r="D17" s="156"/>
      <c r="E17" s="37"/>
      <c r="F17" s="38"/>
      <c r="G17" s="39"/>
      <c r="H17" s="39"/>
      <c r="I17" s="40"/>
      <c r="J17" s="41"/>
      <c r="K17" s="42"/>
      <c r="L17" s="41"/>
      <c r="M17" s="43"/>
      <c r="N17" s="44"/>
      <c r="O17" s="45"/>
    </row>
    <row r="18" spans="1:15" s="1" customFormat="1" ht="14.25" customHeight="1" x14ac:dyDescent="0.2">
      <c r="A18" s="35"/>
      <c r="B18" s="36"/>
      <c r="C18" s="155"/>
      <c r="D18" s="156"/>
      <c r="E18" s="37"/>
      <c r="F18" s="38"/>
      <c r="G18" s="39"/>
      <c r="H18" s="39"/>
      <c r="I18" s="40"/>
      <c r="J18" s="41"/>
      <c r="K18" s="42"/>
      <c r="L18" s="41"/>
      <c r="M18" s="43"/>
      <c r="N18" s="44"/>
      <c r="O18" s="45"/>
    </row>
    <row r="19" spans="1:15" s="1" customFormat="1" ht="14.25" customHeight="1" x14ac:dyDescent="0.2">
      <c r="A19" s="35"/>
      <c r="B19" s="36"/>
      <c r="C19" s="155"/>
      <c r="D19" s="156"/>
      <c r="E19" s="37"/>
      <c r="F19" s="38"/>
      <c r="G19" s="39"/>
      <c r="H19" s="39"/>
      <c r="I19" s="40"/>
      <c r="J19" s="41"/>
      <c r="K19" s="42"/>
      <c r="L19" s="41"/>
      <c r="M19" s="43"/>
      <c r="N19" s="44"/>
      <c r="O19" s="45"/>
    </row>
    <row r="20" spans="1:15" s="1" customFormat="1" ht="14.25" customHeight="1" x14ac:dyDescent="0.2">
      <c r="A20" s="35"/>
      <c r="B20" s="36"/>
      <c r="C20" s="155"/>
      <c r="D20" s="156"/>
      <c r="E20" s="37"/>
      <c r="F20" s="38"/>
      <c r="G20" s="39"/>
      <c r="H20" s="39"/>
      <c r="I20" s="40"/>
      <c r="J20" s="41"/>
      <c r="K20" s="42"/>
      <c r="L20" s="41"/>
      <c r="M20" s="43"/>
      <c r="N20" s="44"/>
      <c r="O20" s="45"/>
    </row>
    <row r="21" spans="1:15" s="1" customFormat="1" ht="14.25" customHeight="1" x14ac:dyDescent="0.2">
      <c r="A21" s="35"/>
      <c r="B21" s="36"/>
      <c r="C21" s="155"/>
      <c r="D21" s="156"/>
      <c r="E21" s="37"/>
      <c r="F21" s="38"/>
      <c r="G21" s="39"/>
      <c r="H21" s="39"/>
      <c r="I21" s="40"/>
      <c r="J21" s="41"/>
      <c r="K21" s="42"/>
      <c r="L21" s="41"/>
      <c r="M21" s="43"/>
      <c r="N21" s="44"/>
      <c r="O21" s="45"/>
    </row>
    <row r="22" spans="1:15" s="1" customFormat="1" ht="14.25" customHeight="1" thickBot="1" x14ac:dyDescent="0.25">
      <c r="A22" s="35"/>
      <c r="B22" s="36"/>
      <c r="C22" s="155"/>
      <c r="D22" s="156"/>
      <c r="E22" s="46"/>
      <c r="F22" s="38"/>
      <c r="G22" s="39"/>
      <c r="H22" s="39"/>
      <c r="I22" s="40"/>
      <c r="J22" s="41"/>
      <c r="K22" s="42"/>
      <c r="L22" s="41"/>
      <c r="M22" s="43"/>
      <c r="N22" s="44"/>
      <c r="O22" s="45"/>
    </row>
    <row r="23" spans="1:15" s="1" customFormat="1" ht="14.25" hidden="1" customHeight="1" x14ac:dyDescent="0.25">
      <c r="A23"/>
      <c r="B23"/>
      <c r="C23" s="160"/>
      <c r="D23" s="160"/>
      <c r="E23"/>
      <c r="F23"/>
      <c r="G23"/>
      <c r="H23"/>
      <c r="I23"/>
      <c r="J23"/>
      <c r="K23"/>
      <c r="L23"/>
      <c r="M23"/>
      <c r="N23"/>
      <c r="O23"/>
    </row>
    <row r="24" spans="1:15" s="1" customFormat="1" ht="14.25" hidden="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1" customFormat="1" ht="14.25" hidden="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1" customFormat="1" ht="14.25" hidden="1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1" customFormat="1" ht="14.25" hidden="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" customFormat="1" ht="14.25" hidden="1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" customFormat="1" ht="14.25" hidden="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" customFormat="1" ht="14.25" hidden="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" customFormat="1" ht="14.25" hidden="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" customFormat="1" ht="14.25" hidden="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" customFormat="1" ht="14.25" hidden="1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" customFormat="1" ht="14.25" hidden="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" customFormat="1" ht="14.25" hidden="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" customFormat="1" ht="14.25" hidden="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1" customFormat="1" ht="14.25" hidden="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" customFormat="1" ht="14.25" hidden="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" customFormat="1" ht="14.25" hidden="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" customFormat="1" ht="14.25" hidden="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1" customFormat="1" ht="14.25" hidden="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1" customFormat="1" ht="14.25" hidden="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" customFormat="1" ht="14.25" hidden="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1" customFormat="1" ht="14.25" hidden="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" customFormat="1" ht="14.25" hidden="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1" customFormat="1" ht="14.25" hidden="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" customFormat="1" ht="14.25" hidden="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1" customFormat="1" ht="14.25" hidden="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47" customFormat="1" ht="14.25" hidden="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1" customFormat="1" ht="14.25" hidden="1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1" customFormat="1" ht="14.25" hidden="1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1" customFormat="1" ht="14.25" hidden="1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1" customFormat="1" ht="14.25" hidden="1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1" customFormat="1" ht="14.25" hidden="1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1" customFormat="1" ht="14.25" hidden="1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1" customFormat="1" ht="14.25" hidden="1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1" customFormat="1" ht="14.25" hidden="1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1" customFormat="1" ht="14.25" hidden="1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1" customFormat="1" ht="14.25" hidden="1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1" customFormat="1" ht="14.25" hidden="1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1" customFormat="1" ht="14.25" hidden="1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1" customFormat="1" ht="14.25" hidden="1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1" customFormat="1" ht="14.25" hidden="1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1" customFormat="1" ht="14.25" hidden="1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1" customFormat="1" ht="14.25" hidden="1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1" customFormat="1" ht="14.25" hidden="1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1" customFormat="1" ht="14.25" hidden="1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1" customFormat="1" ht="14.25" hidden="1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1" customFormat="1" ht="14.25" hidden="1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1" customFormat="1" ht="14.25" hidden="1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1" customFormat="1" ht="14.25" hidden="1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1" customFormat="1" ht="14.25" hidden="1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1" customFormat="1" ht="14.25" hidden="1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4.25" hidden="1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4.25" hidden="1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4.25" hidden="1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4.25" hidden="1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4.25" hidden="1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4.25" hidden="1" customHeight="1" thickBo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2" thickBot="1" x14ac:dyDescent="0.25">
      <c r="A80" s="161"/>
      <c r="B80" s="162"/>
      <c r="C80" s="162"/>
      <c r="D80" s="162"/>
      <c r="E80" s="48"/>
      <c r="F80" s="49"/>
      <c r="G80" s="49"/>
      <c r="H80" s="49"/>
      <c r="I80" s="50"/>
      <c r="J80" s="51"/>
      <c r="K80" s="21"/>
      <c r="L80" s="51"/>
      <c r="M80" s="52"/>
      <c r="N80" s="53"/>
      <c r="O80" s="54"/>
    </row>
    <row r="81" spans="1:15" s="1" customFormat="1" ht="11.25" x14ac:dyDescent="0.2">
      <c r="A81" s="163" t="s">
        <v>41</v>
      </c>
      <c r="B81" s="164"/>
      <c r="C81" s="165"/>
      <c r="D81" s="55"/>
      <c r="E81" s="56"/>
      <c r="F81" s="57"/>
      <c r="G81" s="57"/>
      <c r="H81" s="57"/>
      <c r="I81" s="57"/>
      <c r="J81" s="58"/>
      <c r="K81" s="16"/>
      <c r="L81" s="58"/>
      <c r="M81" s="59"/>
      <c r="N81" s="60"/>
      <c r="O81" s="61"/>
    </row>
    <row r="82" spans="1:15" s="1" customFormat="1" ht="11.25" x14ac:dyDescent="0.2">
      <c r="A82" s="157" t="s">
        <v>42</v>
      </c>
      <c r="B82" s="158"/>
      <c r="C82" s="159"/>
      <c r="D82" s="62"/>
      <c r="E82" s="63"/>
      <c r="F82" s="57"/>
      <c r="G82" s="57"/>
      <c r="H82" s="57"/>
      <c r="I82" s="57"/>
      <c r="J82" s="41"/>
      <c r="K82" s="64"/>
      <c r="L82" s="41"/>
      <c r="M82" s="65"/>
      <c r="N82" s="44"/>
      <c r="O82" s="45"/>
    </row>
    <row r="83" spans="1:15" s="1" customFormat="1" ht="11.25" x14ac:dyDescent="0.2">
      <c r="A83" s="149" t="s">
        <v>43</v>
      </c>
      <c r="B83" s="150"/>
      <c r="C83" s="151"/>
      <c r="D83" s="66"/>
      <c r="E83" s="63"/>
      <c r="F83" s="57"/>
      <c r="G83" s="57"/>
      <c r="H83" s="57"/>
      <c r="I83" s="57"/>
      <c r="J83" s="41"/>
      <c r="K83" s="64"/>
      <c r="L83" s="41"/>
      <c r="M83" s="65"/>
      <c r="N83" s="44"/>
      <c r="O83" s="45"/>
    </row>
    <row r="84" spans="1:15" s="1" customFormat="1" ht="12" thickBot="1" x14ac:dyDescent="0.25">
      <c r="A84" s="152" t="s">
        <v>44</v>
      </c>
      <c r="B84" s="153"/>
      <c r="C84" s="154"/>
      <c r="D84" s="67"/>
      <c r="E84" s="68"/>
      <c r="F84" s="57"/>
      <c r="G84" s="57"/>
      <c r="H84" s="57"/>
      <c r="I84" s="57"/>
      <c r="J84" s="69"/>
      <c r="K84" s="70"/>
      <c r="L84" s="69"/>
      <c r="M84" s="71"/>
      <c r="N84" s="72"/>
      <c r="O84" s="73"/>
    </row>
    <row r="86" spans="1:15" s="1" customFormat="1" ht="11.25" x14ac:dyDescent="0.2">
      <c r="A86" s="1" t="s">
        <v>22</v>
      </c>
      <c r="E86" s="4" t="s">
        <v>23</v>
      </c>
      <c r="O86" s="4" t="s">
        <v>24</v>
      </c>
    </row>
    <row r="87" spans="1:15" s="1" customFormat="1" ht="11.25" x14ac:dyDescent="0.2">
      <c r="E87" s="4"/>
      <c r="O87" s="4"/>
    </row>
    <row r="88" spans="1:15" s="1" customFormat="1" ht="11.25" x14ac:dyDescent="0.2">
      <c r="E88" s="4"/>
      <c r="O88" s="4"/>
    </row>
    <row r="89" spans="1:15" s="1" customFormat="1" ht="11.25" x14ac:dyDescent="0.2">
      <c r="E89" s="4"/>
      <c r="O89" s="4"/>
    </row>
    <row r="90" spans="1:15" s="1" customFormat="1" ht="11.25" customHeight="1" x14ac:dyDescent="0.2">
      <c r="E90" s="4"/>
      <c r="O90" s="4"/>
    </row>
    <row r="91" spans="1:15" s="1" customFormat="1" ht="11.25" x14ac:dyDescent="0.2">
      <c r="E91" s="4"/>
      <c r="O91" s="4"/>
    </row>
    <row r="92" spans="1:15" s="1" customFormat="1" ht="11.25" x14ac:dyDescent="0.2">
      <c r="E92" s="4"/>
      <c r="O92" s="4"/>
    </row>
    <row r="106" spans="1:10" s="1" customFormat="1" hidden="1" x14ac:dyDescent="0.25">
      <c r="A106" s="1" t="s">
        <v>45</v>
      </c>
      <c r="B106" s="1" t="s">
        <v>46</v>
      </c>
      <c r="D106" s="1" t="s">
        <v>47</v>
      </c>
      <c r="F106" t="s">
        <v>48</v>
      </c>
      <c r="H106" t="s">
        <v>49</v>
      </c>
      <c r="J106" s="1" t="s">
        <v>50</v>
      </c>
    </row>
    <row r="107" spans="1:10" s="1" customFormat="1" ht="11.25" x14ac:dyDescent="0.2"/>
  </sheetData>
  <mergeCells count="33">
    <mergeCell ref="A1:O1"/>
    <mergeCell ref="C2:N2"/>
    <mergeCell ref="A4:O4"/>
    <mergeCell ref="C5:N5"/>
    <mergeCell ref="A6:C6"/>
    <mergeCell ref="A7:C7"/>
    <mergeCell ref="A8:C8"/>
    <mergeCell ref="A9:C9"/>
    <mergeCell ref="C15:D15"/>
    <mergeCell ref="D10:E10"/>
    <mergeCell ref="D11:E11"/>
    <mergeCell ref="A13:A14"/>
    <mergeCell ref="B13:B14"/>
    <mergeCell ref="C13:D14"/>
    <mergeCell ref="E13:E14"/>
    <mergeCell ref="F13:H13"/>
    <mergeCell ref="I13:I14"/>
    <mergeCell ref="J13:K13"/>
    <mergeCell ref="L13:M13"/>
    <mergeCell ref="N13:O13"/>
    <mergeCell ref="C16:D16"/>
    <mergeCell ref="C22:D22"/>
    <mergeCell ref="C23:D23"/>
    <mergeCell ref="A80:D80"/>
    <mergeCell ref="A81:C81"/>
    <mergeCell ref="A83:C83"/>
    <mergeCell ref="A84:C84"/>
    <mergeCell ref="C17:D17"/>
    <mergeCell ref="C18:D18"/>
    <mergeCell ref="C19:D19"/>
    <mergeCell ref="C20:D20"/>
    <mergeCell ref="C21:D21"/>
    <mergeCell ref="A82:C82"/>
  </mergeCells>
  <pageMargins left="0.39583333333333331" right="0.2083333333333333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4E643-3BEB-4593-9CDC-02FCA7F61744}">
  <sheetPr>
    <tabColor rgb="FFFF0000"/>
  </sheetPr>
  <dimension ref="A1:BX126"/>
  <sheetViews>
    <sheetView zoomScaleNormal="100" workbookViewId="0">
      <selection activeCell="D7" sqref="D7"/>
    </sheetView>
  </sheetViews>
  <sheetFormatPr defaultRowHeight="11.25" x14ac:dyDescent="0.2"/>
  <cols>
    <col min="1" max="1" width="4.5703125" style="1" customWidth="1" collapsed="1"/>
    <col min="2" max="2" width="5.28515625" style="1" customWidth="1" collapsed="1"/>
    <col min="3" max="3" width="38.42578125" style="1" customWidth="1" collapsed="1"/>
    <col min="4" max="4" width="5.85546875" style="1" customWidth="1" collapsed="1"/>
    <col min="5" max="5" width="8.7109375" style="1" customWidth="1" collapsed="1"/>
    <col min="6" max="6" width="5.42578125" style="1" hidden="1" customWidth="1" collapsed="1"/>
    <col min="7" max="7" width="4.85546875" style="1" hidden="1" customWidth="1" collapsed="1"/>
    <col min="8" max="10" width="6.7109375" style="1" hidden="1" customWidth="1" collapsed="1"/>
    <col min="11" max="11" width="7" style="1" hidden="1" customWidth="1" collapsed="1"/>
    <col min="12" max="12" width="7.7109375" style="1" hidden="1" customWidth="1" collapsed="1"/>
    <col min="13" max="13" width="8.28515625" style="1" hidden="1" customWidth="1" collapsed="1"/>
    <col min="14" max="15" width="7.7109375" style="1" hidden="1" customWidth="1" collapsed="1"/>
    <col min="16" max="16" width="15.85546875" style="1" customWidth="1" collapsed="1"/>
    <col min="17" max="25" width="9.140625" style="1" collapsed="1"/>
    <col min="26" max="76" width="9.140625" style="1"/>
    <col min="77" max="16384" width="9.140625" style="1" collapsed="1"/>
  </cols>
  <sheetData>
    <row r="1" spans="1:25" x14ac:dyDescent="0.2">
      <c r="A1" s="74"/>
      <c r="B1" s="74"/>
      <c r="C1" s="75" t="s">
        <v>51</v>
      </c>
      <c r="D1" s="76">
        <f>'[1]Kops a'!B15</f>
        <v>0</v>
      </c>
      <c r="E1" s="74"/>
      <c r="F1" s="74"/>
      <c r="G1" s="74"/>
      <c r="H1" s="74"/>
      <c r="I1" s="74"/>
      <c r="J1" s="74"/>
      <c r="N1" s="77"/>
      <c r="O1" s="75"/>
      <c r="P1" s="78"/>
      <c r="Y1" s="4" t="s">
        <v>52</v>
      </c>
    </row>
    <row r="2" spans="1:25" x14ac:dyDescent="0.2">
      <c r="A2" s="79"/>
      <c r="B2" s="79"/>
      <c r="C2" s="202"/>
      <c r="D2" s="202"/>
      <c r="E2" s="202"/>
      <c r="F2" s="202"/>
      <c r="G2" s="202"/>
      <c r="H2" s="202"/>
      <c r="I2" s="202"/>
      <c r="J2" s="79"/>
    </row>
    <row r="3" spans="1:25" x14ac:dyDescent="0.2">
      <c r="A3" s="80"/>
      <c r="B3" s="80"/>
      <c r="C3" s="203" t="s">
        <v>26</v>
      </c>
      <c r="D3" s="203"/>
      <c r="E3" s="203"/>
      <c r="F3" s="203"/>
      <c r="G3" s="203"/>
      <c r="H3" s="203"/>
      <c r="I3" s="203"/>
      <c r="J3" s="80"/>
    </row>
    <row r="4" spans="1:25" x14ac:dyDescent="0.2">
      <c r="A4" s="80"/>
      <c r="B4" s="80"/>
      <c r="C4" s="204" t="s">
        <v>53</v>
      </c>
      <c r="D4" s="204"/>
      <c r="E4" s="204"/>
      <c r="F4" s="204"/>
      <c r="G4" s="204"/>
      <c r="H4" s="204"/>
      <c r="I4" s="204"/>
      <c r="J4" s="80"/>
    </row>
    <row r="5" spans="1:25" ht="11.25" customHeight="1" x14ac:dyDescent="0.2">
      <c r="A5" s="74"/>
      <c r="B5" s="74"/>
      <c r="C5" s="75" t="s">
        <v>8</v>
      </c>
      <c r="D5" s="130" t="s">
        <v>69</v>
      </c>
      <c r="E5" s="132"/>
      <c r="F5" s="132"/>
      <c r="G5" s="132"/>
      <c r="H5" s="132"/>
      <c r="I5" s="132"/>
      <c r="J5" s="132"/>
      <c r="K5" s="132"/>
      <c r="L5" s="132"/>
      <c r="M5" s="8"/>
      <c r="N5" s="8"/>
      <c r="O5" s="8"/>
      <c r="P5" s="8"/>
    </row>
    <row r="6" spans="1:25" x14ac:dyDescent="0.2">
      <c r="A6" s="74"/>
      <c r="B6" s="74"/>
      <c r="C6" s="75" t="s">
        <v>9</v>
      </c>
      <c r="D6" s="131" t="s">
        <v>70</v>
      </c>
      <c r="E6" s="133"/>
      <c r="F6" s="133"/>
      <c r="G6" s="133"/>
      <c r="H6" s="133"/>
      <c r="I6" s="133"/>
      <c r="J6" s="133"/>
      <c r="K6" s="133"/>
      <c r="L6" s="133"/>
      <c r="M6" s="8"/>
      <c r="N6" s="8"/>
      <c r="O6" s="8"/>
      <c r="P6" s="8"/>
    </row>
    <row r="7" spans="1:25" x14ac:dyDescent="0.2">
      <c r="A7" s="74"/>
      <c r="B7" s="74"/>
      <c r="C7" s="75" t="s">
        <v>10</v>
      </c>
      <c r="D7" s="131" t="str">
        <f>'Kopt n'!C17</f>
        <v>Krūmu iela 38, Liepāja</v>
      </c>
      <c r="E7" s="133"/>
      <c r="F7" s="133"/>
      <c r="G7" s="133"/>
      <c r="H7" s="133"/>
      <c r="I7" s="133"/>
      <c r="J7" s="133"/>
      <c r="K7" s="133"/>
      <c r="L7" s="133"/>
      <c r="M7" s="8"/>
      <c r="N7" s="8"/>
      <c r="O7" s="8"/>
      <c r="P7" s="8"/>
    </row>
    <row r="8" spans="1:25" x14ac:dyDescent="0.2">
      <c r="A8" s="74"/>
      <c r="B8" s="74"/>
      <c r="C8" s="4" t="s">
        <v>29</v>
      </c>
      <c r="D8" s="131" t="str">
        <f>'Kopt n'!C18</f>
        <v>EA-29-17/WOOS</v>
      </c>
      <c r="E8" s="133"/>
      <c r="F8" s="133"/>
      <c r="G8" s="133"/>
      <c r="H8" s="133"/>
      <c r="I8" s="133"/>
      <c r="J8" s="133"/>
      <c r="K8" s="133"/>
      <c r="L8" s="133"/>
      <c r="M8" s="8"/>
      <c r="N8" s="8"/>
      <c r="O8" s="8"/>
      <c r="P8" s="8"/>
    </row>
    <row r="9" spans="1:25" hidden="1" x14ac:dyDescent="0.2">
      <c r="A9" s="205" t="s">
        <v>54</v>
      </c>
      <c r="B9" s="205"/>
      <c r="C9" s="205"/>
      <c r="D9" s="205"/>
      <c r="E9" s="205"/>
      <c r="F9" s="205"/>
      <c r="G9" s="81"/>
      <c r="H9" s="81"/>
      <c r="I9" s="81"/>
      <c r="J9" s="206" t="s">
        <v>55</v>
      </c>
      <c r="K9" s="206"/>
      <c r="L9" s="206"/>
      <c r="M9" s="206"/>
      <c r="N9" s="191">
        <f>P114</f>
        <v>0</v>
      </c>
      <c r="O9" s="191"/>
      <c r="P9" s="81"/>
    </row>
    <row r="10" spans="1:25" hidden="1" x14ac:dyDescent="0.2">
      <c r="A10" s="82"/>
      <c r="B10" s="83"/>
      <c r="C10" s="4"/>
      <c r="D10" s="74"/>
      <c r="E10" s="74"/>
      <c r="F10" s="74"/>
      <c r="G10" s="74"/>
      <c r="H10" s="74"/>
      <c r="I10" s="74"/>
      <c r="J10" s="74"/>
      <c r="K10" s="74"/>
      <c r="L10" s="84"/>
      <c r="M10" s="84"/>
      <c r="N10" s="84"/>
      <c r="O10" s="84"/>
      <c r="P10" s="85" t="str">
        <f>'[1]Kopt a+n'!A39</f>
        <v>Ievadinformācija 6</v>
      </c>
    </row>
    <row r="11" spans="1:25" ht="12" thickBot="1" x14ac:dyDescent="0.25">
      <c r="A11" s="82"/>
      <c r="B11" s="83"/>
      <c r="C11" s="4"/>
      <c r="D11" s="74"/>
      <c r="E11" s="74"/>
      <c r="F11" s="74"/>
      <c r="G11" s="74"/>
      <c r="H11" s="74"/>
      <c r="I11" s="74"/>
      <c r="J11" s="74"/>
      <c r="K11" s="74"/>
      <c r="L11" s="86"/>
      <c r="M11" s="86"/>
      <c r="N11" s="87"/>
      <c r="O11" s="77"/>
      <c r="P11" s="74"/>
    </row>
    <row r="12" spans="1:25" ht="53.25" customHeight="1" x14ac:dyDescent="0.2">
      <c r="A12" s="172" t="s">
        <v>32</v>
      </c>
      <c r="B12" s="192" t="s">
        <v>56</v>
      </c>
      <c r="C12" s="194" t="s">
        <v>57</v>
      </c>
      <c r="D12" s="196" t="s">
        <v>58</v>
      </c>
      <c r="E12" s="198" t="s">
        <v>59</v>
      </c>
      <c r="F12" s="200" t="s">
        <v>60</v>
      </c>
      <c r="G12" s="194"/>
      <c r="H12" s="194"/>
      <c r="I12" s="194"/>
      <c r="J12" s="194"/>
      <c r="K12" s="201"/>
      <c r="L12" s="200" t="s">
        <v>61</v>
      </c>
      <c r="M12" s="194"/>
      <c r="N12" s="194"/>
      <c r="O12" s="194"/>
      <c r="P12" s="201"/>
      <c r="Q12" s="185" t="s">
        <v>15</v>
      </c>
      <c r="R12" s="186"/>
      <c r="S12" s="187"/>
      <c r="T12" s="185" t="s">
        <v>16</v>
      </c>
      <c r="U12" s="186"/>
      <c r="V12" s="187"/>
      <c r="W12" s="185" t="s">
        <v>17</v>
      </c>
      <c r="X12" s="186"/>
      <c r="Y12" s="187"/>
    </row>
    <row r="13" spans="1:25" ht="53.25" customHeight="1" thickBot="1" x14ac:dyDescent="0.25">
      <c r="A13" s="173"/>
      <c r="B13" s="193"/>
      <c r="C13" s="195"/>
      <c r="D13" s="197"/>
      <c r="E13" s="199"/>
      <c r="F13" s="88" t="s">
        <v>62</v>
      </c>
      <c r="G13" s="89" t="s">
        <v>63</v>
      </c>
      <c r="H13" s="89" t="s">
        <v>64</v>
      </c>
      <c r="I13" s="89" t="s">
        <v>65</v>
      </c>
      <c r="J13" s="89" t="s">
        <v>66</v>
      </c>
      <c r="K13" s="90" t="s">
        <v>67</v>
      </c>
      <c r="L13" s="88" t="s">
        <v>62</v>
      </c>
      <c r="M13" s="89" t="s">
        <v>64</v>
      </c>
      <c r="N13" s="89" t="s">
        <v>65</v>
      </c>
      <c r="O13" s="89" t="s">
        <v>66</v>
      </c>
      <c r="P13" s="90" t="s">
        <v>67</v>
      </c>
      <c r="Q13" s="91" t="s">
        <v>18</v>
      </c>
      <c r="R13" s="92" t="s">
        <v>59</v>
      </c>
      <c r="S13" s="93" t="s">
        <v>19</v>
      </c>
      <c r="T13" s="91" t="s">
        <v>18</v>
      </c>
      <c r="U13" s="92" t="s">
        <v>59</v>
      </c>
      <c r="V13" s="93" t="s">
        <v>19</v>
      </c>
      <c r="W13" s="33" t="s">
        <v>18</v>
      </c>
      <c r="X13" s="94" t="s">
        <v>59</v>
      </c>
      <c r="Y13" s="34" t="s">
        <v>19</v>
      </c>
    </row>
    <row r="14" spans="1:25" x14ac:dyDescent="0.2">
      <c r="A14" s="95"/>
      <c r="B14" s="96"/>
      <c r="C14" s="97"/>
      <c r="D14" s="98"/>
      <c r="E14" s="99"/>
      <c r="F14" s="100"/>
      <c r="G14" s="101"/>
      <c r="H14" s="101"/>
      <c r="I14" s="101"/>
      <c r="J14" s="101"/>
      <c r="K14" s="102"/>
      <c r="L14" s="100"/>
      <c r="M14" s="101"/>
      <c r="N14" s="101"/>
      <c r="O14" s="101"/>
      <c r="P14" s="102"/>
      <c r="Q14" s="103"/>
      <c r="R14" s="104"/>
      <c r="S14" s="105"/>
      <c r="T14" s="103"/>
      <c r="U14" s="106"/>
      <c r="V14" s="105"/>
      <c r="W14" s="15"/>
      <c r="X14" s="107"/>
      <c r="Y14" s="16"/>
    </row>
    <row r="15" spans="1:25" x14ac:dyDescent="0.2">
      <c r="A15" s="108"/>
      <c r="B15" s="109"/>
      <c r="C15" s="110"/>
      <c r="D15" s="36"/>
      <c r="E15" s="99"/>
      <c r="F15" s="100"/>
      <c r="G15" s="101"/>
      <c r="H15" s="111"/>
      <c r="I15" s="101"/>
      <c r="J15" s="101"/>
      <c r="K15" s="112"/>
      <c r="L15" s="113"/>
      <c r="M15" s="111"/>
      <c r="N15" s="111"/>
      <c r="O15" s="111"/>
      <c r="P15" s="112"/>
      <c r="Q15" s="114"/>
      <c r="R15" s="115"/>
      <c r="S15" s="116"/>
      <c r="T15" s="114"/>
      <c r="U15" s="106"/>
      <c r="V15" s="116"/>
      <c r="W15" s="117"/>
      <c r="X15" s="118"/>
      <c r="Y15" s="64"/>
    </row>
    <row r="16" spans="1:25" x14ac:dyDescent="0.2">
      <c r="A16" s="108"/>
      <c r="B16" s="109"/>
      <c r="C16" s="110"/>
      <c r="D16" s="36"/>
      <c r="E16" s="99"/>
      <c r="F16" s="100"/>
      <c r="G16" s="101"/>
      <c r="H16" s="111"/>
      <c r="I16" s="101"/>
      <c r="J16" s="101"/>
      <c r="K16" s="112"/>
      <c r="L16" s="113"/>
      <c r="M16" s="111"/>
      <c r="N16" s="111"/>
      <c r="O16" s="111"/>
      <c r="P16" s="112"/>
      <c r="Q16" s="114"/>
      <c r="R16" s="115"/>
      <c r="S16" s="116"/>
      <c r="T16" s="114"/>
      <c r="U16" s="106"/>
      <c r="V16" s="116"/>
      <c r="W16" s="117"/>
      <c r="X16" s="118"/>
      <c r="Y16" s="64"/>
    </row>
    <row r="17" spans="1:25" x14ac:dyDescent="0.2">
      <c r="A17" s="108"/>
      <c r="B17" s="109"/>
      <c r="C17" s="110"/>
      <c r="D17" s="36"/>
      <c r="E17" s="99"/>
      <c r="F17" s="100"/>
      <c r="G17" s="101"/>
      <c r="H17" s="111"/>
      <c r="I17" s="101"/>
      <c r="J17" s="101"/>
      <c r="K17" s="112"/>
      <c r="L17" s="113"/>
      <c r="M17" s="111"/>
      <c r="N17" s="111"/>
      <c r="O17" s="111"/>
      <c r="P17" s="112"/>
      <c r="Q17" s="114"/>
      <c r="R17" s="115"/>
      <c r="S17" s="116"/>
      <c r="T17" s="114"/>
      <c r="U17" s="106"/>
      <c r="V17" s="116"/>
      <c r="W17" s="117"/>
      <c r="X17" s="118"/>
      <c r="Y17" s="64"/>
    </row>
    <row r="18" spans="1:25" x14ac:dyDescent="0.2">
      <c r="A18" s="108"/>
      <c r="B18" s="109"/>
      <c r="C18" s="110"/>
      <c r="D18" s="36"/>
      <c r="E18" s="99"/>
      <c r="F18" s="100"/>
      <c r="G18" s="101"/>
      <c r="H18" s="111"/>
      <c r="I18" s="101"/>
      <c r="J18" s="101"/>
      <c r="K18" s="112"/>
      <c r="L18" s="113"/>
      <c r="M18" s="111"/>
      <c r="N18" s="111"/>
      <c r="O18" s="111"/>
      <c r="P18" s="112"/>
      <c r="Q18" s="114"/>
      <c r="R18" s="115"/>
      <c r="S18" s="116"/>
      <c r="T18" s="114"/>
      <c r="U18" s="106"/>
      <c r="V18" s="116"/>
      <c r="W18" s="117"/>
      <c r="X18" s="118"/>
      <c r="Y18" s="64"/>
    </row>
    <row r="19" spans="1:25" x14ac:dyDescent="0.2">
      <c r="A19" s="108"/>
      <c r="B19" s="109"/>
      <c r="C19" s="110"/>
      <c r="D19" s="36"/>
      <c r="E19" s="99"/>
      <c r="F19" s="100"/>
      <c r="G19" s="101"/>
      <c r="H19" s="111"/>
      <c r="I19" s="101"/>
      <c r="J19" s="101"/>
      <c r="K19" s="112"/>
      <c r="L19" s="113"/>
      <c r="M19" s="111"/>
      <c r="N19" s="111"/>
      <c r="O19" s="111"/>
      <c r="P19" s="112"/>
      <c r="Q19" s="114"/>
      <c r="R19" s="115"/>
      <c r="S19" s="116"/>
      <c r="T19" s="114"/>
      <c r="U19" s="106"/>
      <c r="V19" s="116"/>
      <c r="W19" s="117"/>
      <c r="X19" s="118"/>
      <c r="Y19" s="64"/>
    </row>
    <row r="20" spans="1:25" x14ac:dyDescent="0.2">
      <c r="A20" s="108"/>
      <c r="B20" s="109"/>
      <c r="C20" s="110"/>
      <c r="D20" s="36"/>
      <c r="E20" s="99"/>
      <c r="F20" s="100"/>
      <c r="G20" s="101"/>
      <c r="H20" s="111"/>
      <c r="I20" s="101"/>
      <c r="J20" s="101"/>
      <c r="K20" s="112"/>
      <c r="L20" s="113"/>
      <c r="M20" s="111"/>
      <c r="N20" s="111"/>
      <c r="O20" s="111"/>
      <c r="P20" s="112"/>
      <c r="Q20" s="114"/>
      <c r="R20" s="115"/>
      <c r="S20" s="116"/>
      <c r="T20" s="114"/>
      <c r="U20" s="106"/>
      <c r="V20" s="116"/>
      <c r="W20" s="117"/>
      <c r="X20" s="118"/>
      <c r="Y20" s="64"/>
    </row>
    <row r="21" spans="1:25" x14ac:dyDescent="0.2">
      <c r="A21" s="108"/>
      <c r="B21" s="109"/>
      <c r="C21" s="110"/>
      <c r="D21" s="36"/>
      <c r="E21" s="99"/>
      <c r="F21" s="100"/>
      <c r="G21" s="101"/>
      <c r="H21" s="111"/>
      <c r="I21" s="101"/>
      <c r="J21" s="101"/>
      <c r="K21" s="112"/>
      <c r="L21" s="113"/>
      <c r="M21" s="111"/>
      <c r="N21" s="111"/>
      <c r="O21" s="111"/>
      <c r="P21" s="112"/>
      <c r="Q21" s="114"/>
      <c r="R21" s="115"/>
      <c r="S21" s="116"/>
      <c r="T21" s="114"/>
      <c r="U21" s="39"/>
      <c r="V21" s="116"/>
      <c r="W21" s="117"/>
      <c r="X21" s="118"/>
      <c r="Y21" s="64"/>
    </row>
    <row r="22" spans="1:25" x14ac:dyDescent="0.2">
      <c r="A22" s="108"/>
      <c r="B22" s="109"/>
      <c r="C22" s="110"/>
      <c r="D22" s="36"/>
      <c r="E22" s="99"/>
      <c r="F22" s="100"/>
      <c r="G22" s="101"/>
      <c r="H22" s="111"/>
      <c r="I22" s="101"/>
      <c r="J22" s="101"/>
      <c r="K22" s="112"/>
      <c r="L22" s="113"/>
      <c r="M22" s="111"/>
      <c r="N22" s="111"/>
      <c r="O22" s="111"/>
      <c r="P22" s="112"/>
      <c r="Q22" s="114"/>
      <c r="R22" s="115"/>
      <c r="S22" s="116"/>
      <c r="T22" s="114"/>
      <c r="U22" s="39"/>
      <c r="V22" s="116"/>
      <c r="W22" s="117"/>
      <c r="X22" s="118"/>
      <c r="Y22" s="64"/>
    </row>
    <row r="23" spans="1:25" x14ac:dyDescent="0.2">
      <c r="A23" s="108"/>
      <c r="B23" s="109"/>
      <c r="C23" s="110"/>
      <c r="D23" s="36"/>
      <c r="E23" s="99"/>
      <c r="F23" s="100"/>
      <c r="G23" s="101"/>
      <c r="H23" s="111"/>
      <c r="I23" s="101"/>
      <c r="J23" s="101"/>
      <c r="K23" s="112"/>
      <c r="L23" s="113"/>
      <c r="M23" s="111"/>
      <c r="N23" s="111"/>
      <c r="O23" s="111"/>
      <c r="P23" s="112"/>
      <c r="Q23" s="114"/>
      <c r="R23" s="115"/>
      <c r="S23" s="116"/>
      <c r="T23" s="114"/>
      <c r="U23" s="39"/>
      <c r="V23" s="116"/>
      <c r="W23" s="117"/>
      <c r="X23" s="118"/>
      <c r="Y23" s="64"/>
    </row>
    <row r="24" spans="1:25" x14ac:dyDescent="0.2">
      <c r="A24" s="108"/>
      <c r="B24" s="109"/>
      <c r="C24" s="110"/>
      <c r="D24" s="36"/>
      <c r="E24" s="99"/>
      <c r="F24" s="100"/>
      <c r="G24" s="101"/>
      <c r="H24" s="111"/>
      <c r="I24" s="101"/>
      <c r="J24" s="101"/>
      <c r="K24" s="112"/>
      <c r="L24" s="113"/>
      <c r="M24" s="111"/>
      <c r="N24" s="111"/>
      <c r="O24" s="111"/>
      <c r="P24" s="112"/>
      <c r="Q24" s="114"/>
      <c r="R24" s="115"/>
      <c r="S24" s="116"/>
      <c r="T24" s="114"/>
      <c r="U24" s="39"/>
      <c r="V24" s="116"/>
      <c r="W24" s="117"/>
      <c r="X24" s="118"/>
      <c r="Y24" s="64"/>
    </row>
    <row r="25" spans="1:25" x14ac:dyDescent="0.2">
      <c r="A25" s="108"/>
      <c r="B25" s="109"/>
      <c r="C25" s="110"/>
      <c r="D25" s="36"/>
      <c r="E25" s="99"/>
      <c r="F25" s="100"/>
      <c r="G25" s="101"/>
      <c r="H25" s="111"/>
      <c r="I25" s="101"/>
      <c r="J25" s="101"/>
      <c r="K25" s="112"/>
      <c r="L25" s="113"/>
      <c r="M25" s="111"/>
      <c r="N25" s="111"/>
      <c r="O25" s="111"/>
      <c r="P25" s="112"/>
      <c r="Q25" s="114"/>
      <c r="R25" s="115"/>
      <c r="S25" s="116"/>
      <c r="T25" s="114"/>
      <c r="U25" s="39"/>
      <c r="V25" s="116"/>
      <c r="W25" s="117"/>
      <c r="X25" s="118"/>
      <c r="Y25" s="64"/>
    </row>
    <row r="26" spans="1:25" x14ac:dyDescent="0.2">
      <c r="A26" s="108"/>
      <c r="B26" s="109"/>
      <c r="C26" s="110"/>
      <c r="D26" s="36"/>
      <c r="E26" s="99"/>
      <c r="F26" s="100"/>
      <c r="G26" s="101"/>
      <c r="H26" s="111"/>
      <c r="I26" s="101"/>
      <c r="J26" s="101"/>
      <c r="K26" s="112"/>
      <c r="L26" s="113"/>
      <c r="M26" s="111"/>
      <c r="N26" s="111"/>
      <c r="O26" s="111"/>
      <c r="P26" s="112"/>
      <c r="Q26" s="114"/>
      <c r="R26" s="115"/>
      <c r="S26" s="116"/>
      <c r="T26" s="114"/>
      <c r="U26" s="39"/>
      <c r="V26" s="116"/>
      <c r="W26" s="117"/>
      <c r="X26" s="118"/>
      <c r="Y26" s="64"/>
    </row>
    <row r="27" spans="1:25" ht="12" thickBot="1" x14ac:dyDescent="0.25">
      <c r="A27" s="108"/>
      <c r="B27" s="109"/>
      <c r="C27" s="110"/>
      <c r="D27" s="36"/>
      <c r="E27" s="99"/>
      <c r="F27" s="100"/>
      <c r="G27" s="101"/>
      <c r="H27" s="111"/>
      <c r="I27" s="101"/>
      <c r="J27" s="101"/>
      <c r="K27" s="112"/>
      <c r="L27" s="113"/>
      <c r="M27" s="111"/>
      <c r="N27" s="111"/>
      <c r="O27" s="111"/>
      <c r="P27" s="112"/>
      <c r="Q27" s="114"/>
      <c r="R27" s="115"/>
      <c r="S27" s="116"/>
      <c r="T27" s="114"/>
      <c r="U27" s="39"/>
      <c r="V27" s="116"/>
      <c r="W27" s="117"/>
      <c r="X27" s="118"/>
      <c r="Y27" s="64"/>
    </row>
    <row r="28" spans="1:25" ht="15.75" hidden="1" thickBot="1" x14ac:dyDescent="0.3">
      <c r="A28"/>
      <c r="B28"/>
      <c r="C28"/>
      <c r="D28"/>
      <c r="E28"/>
      <c r="F28"/>
      <c r="G28"/>
      <c r="H28">
        <f t="shared" ref="H28:H91" si="0">ROUND(F28*G28,2)</f>
        <v>0</v>
      </c>
      <c r="I28"/>
      <c r="J28"/>
      <c r="K28">
        <f t="shared" ref="K28:K91" si="1">SUM(H28:J28)</f>
        <v>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5.75" hidden="1" thickBot="1" x14ac:dyDescent="0.3">
      <c r="A29"/>
      <c r="B29"/>
      <c r="C29"/>
      <c r="D29"/>
      <c r="E29"/>
      <c r="F29"/>
      <c r="G29"/>
      <c r="H29">
        <f t="shared" si="0"/>
        <v>0</v>
      </c>
      <c r="I29"/>
      <c r="J29"/>
      <c r="K29">
        <f t="shared" si="1"/>
        <v>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5.75" hidden="1" thickBot="1" x14ac:dyDescent="0.3">
      <c r="A30"/>
      <c r="B30"/>
      <c r="C30"/>
      <c r="D30"/>
      <c r="E30"/>
      <c r="F30"/>
      <c r="G30"/>
      <c r="H30">
        <f t="shared" si="0"/>
        <v>0</v>
      </c>
      <c r="I30"/>
      <c r="J30"/>
      <c r="K30">
        <f t="shared" si="1"/>
        <v>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5.75" hidden="1" thickBot="1" x14ac:dyDescent="0.3">
      <c r="A31"/>
      <c r="B31"/>
      <c r="C31"/>
      <c r="D31"/>
      <c r="E31"/>
      <c r="F31"/>
      <c r="G31"/>
      <c r="H31">
        <f t="shared" si="0"/>
        <v>0</v>
      </c>
      <c r="I31"/>
      <c r="J31"/>
      <c r="K31">
        <f t="shared" si="1"/>
        <v>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5.75" hidden="1" thickBot="1" x14ac:dyDescent="0.3">
      <c r="A32"/>
      <c r="B32"/>
      <c r="C32"/>
      <c r="D32"/>
      <c r="E32"/>
      <c r="F32"/>
      <c r="G32"/>
      <c r="H32">
        <f t="shared" si="0"/>
        <v>0</v>
      </c>
      <c r="I32"/>
      <c r="J32"/>
      <c r="K32">
        <f t="shared" si="1"/>
        <v>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5.75" hidden="1" thickBot="1" x14ac:dyDescent="0.3">
      <c r="A33"/>
      <c r="B33"/>
      <c r="C33"/>
      <c r="D33"/>
      <c r="E33"/>
      <c r="F33"/>
      <c r="G33"/>
      <c r="H33">
        <f t="shared" si="0"/>
        <v>0</v>
      </c>
      <c r="I33"/>
      <c r="J33"/>
      <c r="K33">
        <f t="shared" si="1"/>
        <v>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 hidden="1" thickBot="1" x14ac:dyDescent="0.3">
      <c r="A34"/>
      <c r="B34"/>
      <c r="C34"/>
      <c r="D34"/>
      <c r="E34"/>
      <c r="F34"/>
      <c r="G34"/>
      <c r="H34">
        <f t="shared" si="0"/>
        <v>0</v>
      </c>
      <c r="I34"/>
      <c r="J34"/>
      <c r="K34">
        <f t="shared" si="1"/>
        <v>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.75" hidden="1" thickBot="1" x14ac:dyDescent="0.3">
      <c r="A35"/>
      <c r="B35"/>
      <c r="C35"/>
      <c r="D35"/>
      <c r="E35"/>
      <c r="F35"/>
      <c r="G35"/>
      <c r="H35">
        <f t="shared" si="0"/>
        <v>0</v>
      </c>
      <c r="I35"/>
      <c r="J35"/>
      <c r="K35">
        <f t="shared" si="1"/>
        <v>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5.75" hidden="1" thickBot="1" x14ac:dyDescent="0.3">
      <c r="A36"/>
      <c r="B36"/>
      <c r="C36"/>
      <c r="D36"/>
      <c r="E36"/>
      <c r="F36"/>
      <c r="G36"/>
      <c r="H36">
        <f t="shared" si="0"/>
        <v>0</v>
      </c>
      <c r="I36"/>
      <c r="J36"/>
      <c r="K36">
        <f t="shared" si="1"/>
        <v>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5.75" hidden="1" thickBot="1" x14ac:dyDescent="0.3">
      <c r="A37"/>
      <c r="B37"/>
      <c r="C37"/>
      <c r="D37"/>
      <c r="E37"/>
      <c r="F37"/>
      <c r="G37"/>
      <c r="H37">
        <f t="shared" si="0"/>
        <v>0</v>
      </c>
      <c r="I37"/>
      <c r="J37"/>
      <c r="K37">
        <f t="shared" si="1"/>
        <v>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5.75" hidden="1" thickBot="1" x14ac:dyDescent="0.3">
      <c r="A38"/>
      <c r="B38"/>
      <c r="C38"/>
      <c r="D38"/>
      <c r="E38"/>
      <c r="F38"/>
      <c r="G38"/>
      <c r="H38">
        <f t="shared" si="0"/>
        <v>0</v>
      </c>
      <c r="I38"/>
      <c r="J38"/>
      <c r="K38">
        <f t="shared" si="1"/>
        <v>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5.75" hidden="1" thickBot="1" x14ac:dyDescent="0.3">
      <c r="A39"/>
      <c r="B39"/>
      <c r="C39"/>
      <c r="D39"/>
      <c r="E39"/>
      <c r="F39"/>
      <c r="G39"/>
      <c r="H39">
        <f t="shared" si="0"/>
        <v>0</v>
      </c>
      <c r="I39"/>
      <c r="J39"/>
      <c r="K39">
        <f t="shared" si="1"/>
        <v>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5.75" hidden="1" thickBot="1" x14ac:dyDescent="0.3">
      <c r="A40"/>
      <c r="B40"/>
      <c r="C40"/>
      <c r="D40"/>
      <c r="E40"/>
      <c r="F40"/>
      <c r="G40"/>
      <c r="H40">
        <f t="shared" si="0"/>
        <v>0</v>
      </c>
      <c r="I40"/>
      <c r="J40"/>
      <c r="K40">
        <f t="shared" si="1"/>
        <v>0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5.75" hidden="1" thickBot="1" x14ac:dyDescent="0.3">
      <c r="A41"/>
      <c r="B41"/>
      <c r="C41"/>
      <c r="D41"/>
      <c r="E41"/>
      <c r="F41"/>
      <c r="G41"/>
      <c r="H41">
        <f t="shared" si="0"/>
        <v>0</v>
      </c>
      <c r="I41"/>
      <c r="J41"/>
      <c r="K41">
        <f t="shared" si="1"/>
        <v>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5.75" hidden="1" thickBot="1" x14ac:dyDescent="0.3">
      <c r="A42"/>
      <c r="B42"/>
      <c r="C42"/>
      <c r="D42"/>
      <c r="E42"/>
      <c r="F42"/>
      <c r="G42"/>
      <c r="H42">
        <f t="shared" si="0"/>
        <v>0</v>
      </c>
      <c r="I42"/>
      <c r="J42"/>
      <c r="K42">
        <f t="shared" si="1"/>
        <v>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5.75" hidden="1" thickBot="1" x14ac:dyDescent="0.3">
      <c r="A43"/>
      <c r="B43"/>
      <c r="C43"/>
      <c r="D43"/>
      <c r="E43"/>
      <c r="F43"/>
      <c r="G43"/>
      <c r="H43">
        <f t="shared" si="0"/>
        <v>0</v>
      </c>
      <c r="I43"/>
      <c r="J43"/>
      <c r="K43">
        <f t="shared" si="1"/>
        <v>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5.75" hidden="1" thickBot="1" x14ac:dyDescent="0.3">
      <c r="A44"/>
      <c r="B44"/>
      <c r="C44"/>
      <c r="D44"/>
      <c r="E44"/>
      <c r="F44"/>
      <c r="G44"/>
      <c r="H44">
        <f t="shared" si="0"/>
        <v>0</v>
      </c>
      <c r="I44"/>
      <c r="J44"/>
      <c r="K44">
        <f t="shared" si="1"/>
        <v>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5.75" hidden="1" thickBot="1" x14ac:dyDescent="0.3">
      <c r="A45"/>
      <c r="B45"/>
      <c r="C45"/>
      <c r="D45"/>
      <c r="E45"/>
      <c r="F45"/>
      <c r="G45"/>
      <c r="H45">
        <f t="shared" si="0"/>
        <v>0</v>
      </c>
      <c r="I45"/>
      <c r="J45"/>
      <c r="K45">
        <f t="shared" si="1"/>
        <v>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.75" hidden="1" thickBot="1" x14ac:dyDescent="0.3">
      <c r="A46"/>
      <c r="B46"/>
      <c r="C46"/>
      <c r="D46"/>
      <c r="E46"/>
      <c r="F46"/>
      <c r="G46"/>
      <c r="H46">
        <f t="shared" si="0"/>
        <v>0</v>
      </c>
      <c r="I46"/>
      <c r="J46"/>
      <c r="K46">
        <f t="shared" si="1"/>
        <v>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.75" hidden="1" thickBot="1" x14ac:dyDescent="0.3">
      <c r="A47"/>
      <c r="B47"/>
      <c r="C47"/>
      <c r="D47"/>
      <c r="E47"/>
      <c r="F47"/>
      <c r="G47"/>
      <c r="H47">
        <f t="shared" si="0"/>
        <v>0</v>
      </c>
      <c r="I47"/>
      <c r="J47"/>
      <c r="K47">
        <f t="shared" si="1"/>
        <v>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5.75" hidden="1" thickBot="1" x14ac:dyDescent="0.3">
      <c r="A48"/>
      <c r="B48"/>
      <c r="C48"/>
      <c r="D48"/>
      <c r="E48"/>
      <c r="F48"/>
      <c r="G48"/>
      <c r="H48">
        <f t="shared" si="0"/>
        <v>0</v>
      </c>
      <c r="I48"/>
      <c r="J48"/>
      <c r="K48">
        <f t="shared" si="1"/>
        <v>0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5.75" hidden="1" thickBot="1" x14ac:dyDescent="0.3">
      <c r="A49"/>
      <c r="B49"/>
      <c r="C49"/>
      <c r="D49"/>
      <c r="E49"/>
      <c r="F49"/>
      <c r="G49"/>
      <c r="H49">
        <f t="shared" si="0"/>
        <v>0</v>
      </c>
      <c r="I49"/>
      <c r="J49"/>
      <c r="K49">
        <f t="shared" si="1"/>
        <v>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5.75" hidden="1" thickBot="1" x14ac:dyDescent="0.3">
      <c r="A50"/>
      <c r="B50"/>
      <c r="C50"/>
      <c r="D50"/>
      <c r="E50"/>
      <c r="F50"/>
      <c r="G50"/>
      <c r="H50">
        <f t="shared" si="0"/>
        <v>0</v>
      </c>
      <c r="I50"/>
      <c r="J50"/>
      <c r="K50">
        <f t="shared" si="1"/>
        <v>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5.75" hidden="1" thickBot="1" x14ac:dyDescent="0.3">
      <c r="A51"/>
      <c r="B51"/>
      <c r="C51"/>
      <c r="D51"/>
      <c r="E51"/>
      <c r="F51"/>
      <c r="G51"/>
      <c r="H51">
        <f t="shared" si="0"/>
        <v>0</v>
      </c>
      <c r="I51"/>
      <c r="J51"/>
      <c r="K51">
        <f t="shared" si="1"/>
        <v>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5.75" hidden="1" thickBot="1" x14ac:dyDescent="0.3">
      <c r="A52"/>
      <c r="B52"/>
      <c r="C52"/>
      <c r="D52"/>
      <c r="E52"/>
      <c r="F52"/>
      <c r="G52"/>
      <c r="H52">
        <f t="shared" si="0"/>
        <v>0</v>
      </c>
      <c r="I52"/>
      <c r="J52"/>
      <c r="K52">
        <f t="shared" si="1"/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5.75" hidden="1" thickBot="1" x14ac:dyDescent="0.3">
      <c r="A53"/>
      <c r="B53"/>
      <c r="C53"/>
      <c r="D53"/>
      <c r="E53"/>
      <c r="F53"/>
      <c r="G53"/>
      <c r="H53">
        <f t="shared" si="0"/>
        <v>0</v>
      </c>
      <c r="I53"/>
      <c r="J53"/>
      <c r="K53">
        <f t="shared" si="1"/>
        <v>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5.75" hidden="1" thickBot="1" x14ac:dyDescent="0.3">
      <c r="A54"/>
      <c r="B54"/>
      <c r="C54"/>
      <c r="D54"/>
      <c r="E54"/>
      <c r="F54"/>
      <c r="G54"/>
      <c r="H54">
        <f t="shared" si="0"/>
        <v>0</v>
      </c>
      <c r="I54"/>
      <c r="J54"/>
      <c r="K54">
        <f t="shared" si="1"/>
        <v>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5.75" hidden="1" thickBot="1" x14ac:dyDescent="0.3">
      <c r="A55"/>
      <c r="B55"/>
      <c r="C55"/>
      <c r="D55"/>
      <c r="E55"/>
      <c r="F55"/>
      <c r="G55"/>
      <c r="H55">
        <f t="shared" si="0"/>
        <v>0</v>
      </c>
      <c r="I55"/>
      <c r="J55"/>
      <c r="K55">
        <f t="shared" si="1"/>
        <v>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5.75" hidden="1" thickBot="1" x14ac:dyDescent="0.3">
      <c r="A56"/>
      <c r="B56"/>
      <c r="C56"/>
      <c r="D56"/>
      <c r="E56"/>
      <c r="F56"/>
      <c r="G56"/>
      <c r="H56">
        <f t="shared" si="0"/>
        <v>0</v>
      </c>
      <c r="I56"/>
      <c r="J56"/>
      <c r="K56">
        <f t="shared" si="1"/>
        <v>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5.75" hidden="1" thickBot="1" x14ac:dyDescent="0.3">
      <c r="A57"/>
      <c r="B57"/>
      <c r="C57"/>
      <c r="D57"/>
      <c r="E57"/>
      <c r="F57"/>
      <c r="G57"/>
      <c r="H57">
        <f t="shared" si="0"/>
        <v>0</v>
      </c>
      <c r="I57"/>
      <c r="J57"/>
      <c r="K57">
        <f t="shared" si="1"/>
        <v>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.75" hidden="1" thickBot="1" x14ac:dyDescent="0.3">
      <c r="A58"/>
      <c r="B58"/>
      <c r="C58"/>
      <c r="D58"/>
      <c r="E58"/>
      <c r="F58"/>
      <c r="G58"/>
      <c r="H58">
        <f t="shared" si="0"/>
        <v>0</v>
      </c>
      <c r="I58"/>
      <c r="J58"/>
      <c r="K58">
        <f t="shared" si="1"/>
        <v>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5.75" hidden="1" thickBot="1" x14ac:dyDescent="0.3">
      <c r="A59"/>
      <c r="B59"/>
      <c r="C59"/>
      <c r="D59"/>
      <c r="E59"/>
      <c r="F59"/>
      <c r="G59"/>
      <c r="H59">
        <f t="shared" si="0"/>
        <v>0</v>
      </c>
      <c r="I59"/>
      <c r="J59"/>
      <c r="K59">
        <f t="shared" si="1"/>
        <v>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5.75" hidden="1" thickBot="1" x14ac:dyDescent="0.3">
      <c r="A60"/>
      <c r="B60"/>
      <c r="C60"/>
      <c r="D60"/>
      <c r="E60"/>
      <c r="F60"/>
      <c r="G60"/>
      <c r="H60">
        <f t="shared" si="0"/>
        <v>0</v>
      </c>
      <c r="I60"/>
      <c r="J60"/>
      <c r="K60">
        <f t="shared" si="1"/>
        <v>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5.75" hidden="1" thickBot="1" x14ac:dyDescent="0.3">
      <c r="A61"/>
      <c r="B61"/>
      <c r="C61"/>
      <c r="D61"/>
      <c r="E61"/>
      <c r="F61"/>
      <c r="G61"/>
      <c r="H61">
        <f t="shared" si="0"/>
        <v>0</v>
      </c>
      <c r="I61"/>
      <c r="J61"/>
      <c r="K61">
        <f t="shared" si="1"/>
        <v>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5.75" hidden="1" thickBot="1" x14ac:dyDescent="0.3">
      <c r="A62"/>
      <c r="B62"/>
      <c r="C62"/>
      <c r="D62"/>
      <c r="E62"/>
      <c r="F62"/>
      <c r="G62"/>
      <c r="H62">
        <f t="shared" si="0"/>
        <v>0</v>
      </c>
      <c r="I62"/>
      <c r="J62"/>
      <c r="K62">
        <f t="shared" si="1"/>
        <v>0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5.75" hidden="1" thickBot="1" x14ac:dyDescent="0.3">
      <c r="A63"/>
      <c r="B63"/>
      <c r="C63"/>
      <c r="D63"/>
      <c r="E63"/>
      <c r="F63"/>
      <c r="G63"/>
      <c r="H63">
        <f t="shared" si="0"/>
        <v>0</v>
      </c>
      <c r="I63"/>
      <c r="J63"/>
      <c r="K63">
        <f t="shared" si="1"/>
        <v>0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5.75" hidden="1" thickBot="1" x14ac:dyDescent="0.3">
      <c r="A64"/>
      <c r="B64"/>
      <c r="C64"/>
      <c r="D64"/>
      <c r="E64"/>
      <c r="F64"/>
      <c r="G64"/>
      <c r="H64">
        <f t="shared" si="0"/>
        <v>0</v>
      </c>
      <c r="I64"/>
      <c r="J64"/>
      <c r="K64">
        <f t="shared" si="1"/>
        <v>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5.75" hidden="1" thickBot="1" x14ac:dyDescent="0.3">
      <c r="A65"/>
      <c r="B65"/>
      <c r="C65"/>
      <c r="D65"/>
      <c r="E65"/>
      <c r="F65"/>
      <c r="G65"/>
      <c r="H65">
        <f t="shared" si="0"/>
        <v>0</v>
      </c>
      <c r="I65"/>
      <c r="J65"/>
      <c r="K65">
        <f t="shared" si="1"/>
        <v>0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5.75" hidden="1" thickBot="1" x14ac:dyDescent="0.3">
      <c r="A66"/>
      <c r="B66"/>
      <c r="C66"/>
      <c r="D66"/>
      <c r="E66"/>
      <c r="F66"/>
      <c r="G66"/>
      <c r="H66">
        <f t="shared" si="0"/>
        <v>0</v>
      </c>
      <c r="I66"/>
      <c r="J66"/>
      <c r="K66">
        <f t="shared" si="1"/>
        <v>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5.75" hidden="1" thickBot="1" x14ac:dyDescent="0.3">
      <c r="A67"/>
      <c r="B67"/>
      <c r="C67"/>
      <c r="D67"/>
      <c r="E67"/>
      <c r="F67"/>
      <c r="G67"/>
      <c r="H67">
        <f t="shared" si="0"/>
        <v>0</v>
      </c>
      <c r="I67"/>
      <c r="J67"/>
      <c r="K67">
        <f t="shared" si="1"/>
        <v>0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5.75" hidden="1" thickBot="1" x14ac:dyDescent="0.3">
      <c r="A68"/>
      <c r="B68"/>
      <c r="C68"/>
      <c r="D68"/>
      <c r="E68"/>
      <c r="F68"/>
      <c r="G68"/>
      <c r="H68">
        <f t="shared" si="0"/>
        <v>0</v>
      </c>
      <c r="I68"/>
      <c r="J68"/>
      <c r="K68">
        <f t="shared" si="1"/>
        <v>0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5.75" hidden="1" thickBot="1" x14ac:dyDescent="0.3">
      <c r="A69"/>
      <c r="B69"/>
      <c r="C69"/>
      <c r="D69"/>
      <c r="E69"/>
      <c r="F69"/>
      <c r="G69"/>
      <c r="H69">
        <f t="shared" si="0"/>
        <v>0</v>
      </c>
      <c r="I69"/>
      <c r="J69"/>
      <c r="K69">
        <f t="shared" si="1"/>
        <v>0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5.75" hidden="1" thickBot="1" x14ac:dyDescent="0.3">
      <c r="A70"/>
      <c r="B70"/>
      <c r="C70"/>
      <c r="D70"/>
      <c r="E70"/>
      <c r="F70"/>
      <c r="G70"/>
      <c r="H70">
        <f t="shared" si="0"/>
        <v>0</v>
      </c>
      <c r="I70"/>
      <c r="J70"/>
      <c r="K70">
        <f t="shared" si="1"/>
        <v>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5.75" hidden="1" thickBot="1" x14ac:dyDescent="0.3">
      <c r="A71"/>
      <c r="B71"/>
      <c r="C71"/>
      <c r="D71"/>
      <c r="E71"/>
      <c r="F71"/>
      <c r="G71"/>
      <c r="H71">
        <f t="shared" si="0"/>
        <v>0</v>
      </c>
      <c r="I71"/>
      <c r="J71"/>
      <c r="K71">
        <f t="shared" si="1"/>
        <v>0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5.75" hidden="1" thickBot="1" x14ac:dyDescent="0.3">
      <c r="A72"/>
      <c r="B72"/>
      <c r="C72"/>
      <c r="D72"/>
      <c r="E72"/>
      <c r="F72"/>
      <c r="G72"/>
      <c r="H72">
        <f t="shared" si="0"/>
        <v>0</v>
      </c>
      <c r="I72"/>
      <c r="J72"/>
      <c r="K72">
        <f t="shared" si="1"/>
        <v>0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 hidden="1" thickBot="1" x14ac:dyDescent="0.3">
      <c r="A73"/>
      <c r="B73"/>
      <c r="C73"/>
      <c r="D73"/>
      <c r="E73"/>
      <c r="F73"/>
      <c r="G73"/>
      <c r="H73">
        <f t="shared" si="0"/>
        <v>0</v>
      </c>
      <c r="I73"/>
      <c r="J73"/>
      <c r="K73">
        <f t="shared" si="1"/>
        <v>0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5.75" hidden="1" thickBot="1" x14ac:dyDescent="0.3">
      <c r="A74"/>
      <c r="B74"/>
      <c r="C74"/>
      <c r="D74"/>
      <c r="E74"/>
      <c r="F74"/>
      <c r="G74"/>
      <c r="H74">
        <f t="shared" si="0"/>
        <v>0</v>
      </c>
      <c r="I74"/>
      <c r="J74"/>
      <c r="K74">
        <f t="shared" si="1"/>
        <v>0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5.75" hidden="1" thickBot="1" x14ac:dyDescent="0.3">
      <c r="A75"/>
      <c r="B75"/>
      <c r="C75"/>
      <c r="D75"/>
      <c r="E75"/>
      <c r="F75"/>
      <c r="G75"/>
      <c r="H75">
        <f t="shared" si="0"/>
        <v>0</v>
      </c>
      <c r="I75"/>
      <c r="J75"/>
      <c r="K75">
        <f t="shared" si="1"/>
        <v>0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5.75" hidden="1" thickBot="1" x14ac:dyDescent="0.3">
      <c r="A76"/>
      <c r="B76"/>
      <c r="C76"/>
      <c r="D76"/>
      <c r="E76"/>
      <c r="F76"/>
      <c r="G76"/>
      <c r="H76">
        <f t="shared" si="0"/>
        <v>0</v>
      </c>
      <c r="I76"/>
      <c r="J76"/>
      <c r="K76">
        <f t="shared" si="1"/>
        <v>0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5.75" hidden="1" thickBot="1" x14ac:dyDescent="0.3">
      <c r="A77"/>
      <c r="B77"/>
      <c r="C77"/>
      <c r="D77"/>
      <c r="E77"/>
      <c r="F77"/>
      <c r="G77"/>
      <c r="H77">
        <f t="shared" si="0"/>
        <v>0</v>
      </c>
      <c r="I77"/>
      <c r="J77"/>
      <c r="K77">
        <f t="shared" si="1"/>
        <v>0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5.75" hidden="1" thickBot="1" x14ac:dyDescent="0.3">
      <c r="A78"/>
      <c r="B78"/>
      <c r="C78"/>
      <c r="D78"/>
      <c r="E78"/>
      <c r="F78"/>
      <c r="G78"/>
      <c r="H78">
        <f t="shared" si="0"/>
        <v>0</v>
      </c>
      <c r="I78"/>
      <c r="J78"/>
      <c r="K78">
        <f t="shared" si="1"/>
        <v>0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 hidden="1" thickBot="1" x14ac:dyDescent="0.3">
      <c r="A79"/>
      <c r="B79"/>
      <c r="C79"/>
      <c r="D79"/>
      <c r="E79"/>
      <c r="F79"/>
      <c r="G79"/>
      <c r="H79">
        <f t="shared" si="0"/>
        <v>0</v>
      </c>
      <c r="I79"/>
      <c r="J79"/>
      <c r="K79">
        <f t="shared" si="1"/>
        <v>0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5.75" hidden="1" thickBot="1" x14ac:dyDescent="0.3">
      <c r="A80"/>
      <c r="B80"/>
      <c r="C80"/>
      <c r="D80"/>
      <c r="E80"/>
      <c r="F80"/>
      <c r="G80"/>
      <c r="H80">
        <f t="shared" si="0"/>
        <v>0</v>
      </c>
      <c r="I80"/>
      <c r="J80"/>
      <c r="K80">
        <f t="shared" si="1"/>
        <v>0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5.75" hidden="1" thickBot="1" x14ac:dyDescent="0.3">
      <c r="A81"/>
      <c r="B81"/>
      <c r="C81"/>
      <c r="D81"/>
      <c r="E81"/>
      <c r="F81"/>
      <c r="G81"/>
      <c r="H81">
        <f t="shared" si="0"/>
        <v>0</v>
      </c>
      <c r="I81"/>
      <c r="J81"/>
      <c r="K81">
        <f t="shared" si="1"/>
        <v>0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5.75" hidden="1" thickBot="1" x14ac:dyDescent="0.3">
      <c r="A82"/>
      <c r="B82"/>
      <c r="C82"/>
      <c r="D82"/>
      <c r="E82"/>
      <c r="F82"/>
      <c r="G82"/>
      <c r="H82">
        <f t="shared" si="0"/>
        <v>0</v>
      </c>
      <c r="I82"/>
      <c r="J82"/>
      <c r="K82">
        <f t="shared" si="1"/>
        <v>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5.75" hidden="1" thickBot="1" x14ac:dyDescent="0.3">
      <c r="A83"/>
      <c r="B83"/>
      <c r="C83"/>
      <c r="D83"/>
      <c r="E83"/>
      <c r="F83"/>
      <c r="G83"/>
      <c r="H83">
        <f t="shared" si="0"/>
        <v>0</v>
      </c>
      <c r="I83"/>
      <c r="J83"/>
      <c r="K83">
        <f t="shared" si="1"/>
        <v>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5.75" hidden="1" thickBot="1" x14ac:dyDescent="0.3">
      <c r="A84"/>
      <c r="B84"/>
      <c r="C84"/>
      <c r="D84"/>
      <c r="E84"/>
      <c r="F84"/>
      <c r="G84"/>
      <c r="H84">
        <f t="shared" si="0"/>
        <v>0</v>
      </c>
      <c r="I84"/>
      <c r="J84"/>
      <c r="K84">
        <f t="shared" si="1"/>
        <v>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5.75" hidden="1" thickBot="1" x14ac:dyDescent="0.3">
      <c r="A85"/>
      <c r="B85"/>
      <c r="C85"/>
      <c r="D85"/>
      <c r="E85"/>
      <c r="F85"/>
      <c r="G85"/>
      <c r="H85">
        <f t="shared" si="0"/>
        <v>0</v>
      </c>
      <c r="I85"/>
      <c r="J85"/>
      <c r="K85">
        <f t="shared" si="1"/>
        <v>0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5.75" hidden="1" thickBot="1" x14ac:dyDescent="0.3">
      <c r="A86"/>
      <c r="B86"/>
      <c r="C86"/>
      <c r="D86"/>
      <c r="E86"/>
      <c r="F86"/>
      <c r="G86"/>
      <c r="H86">
        <f t="shared" si="0"/>
        <v>0</v>
      </c>
      <c r="I86"/>
      <c r="J86"/>
      <c r="K86">
        <f t="shared" si="1"/>
        <v>0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5.75" hidden="1" thickBot="1" x14ac:dyDescent="0.3">
      <c r="A87"/>
      <c r="B87"/>
      <c r="C87"/>
      <c r="D87"/>
      <c r="E87"/>
      <c r="F87"/>
      <c r="G87"/>
      <c r="H87">
        <f t="shared" si="0"/>
        <v>0</v>
      </c>
      <c r="I87"/>
      <c r="J87"/>
      <c r="K87">
        <f t="shared" si="1"/>
        <v>0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5.75" hidden="1" thickBot="1" x14ac:dyDescent="0.3">
      <c r="A88"/>
      <c r="B88"/>
      <c r="C88"/>
      <c r="D88"/>
      <c r="E88"/>
      <c r="F88"/>
      <c r="G88"/>
      <c r="H88">
        <f t="shared" si="0"/>
        <v>0</v>
      </c>
      <c r="I88"/>
      <c r="J88"/>
      <c r="K88">
        <f t="shared" si="1"/>
        <v>0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5.75" hidden="1" thickBot="1" x14ac:dyDescent="0.3">
      <c r="A89"/>
      <c r="B89"/>
      <c r="C89"/>
      <c r="D89"/>
      <c r="E89"/>
      <c r="F89"/>
      <c r="G89"/>
      <c r="H89">
        <f t="shared" si="0"/>
        <v>0</v>
      </c>
      <c r="I89"/>
      <c r="J89"/>
      <c r="K89">
        <f t="shared" si="1"/>
        <v>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5.75" hidden="1" thickBot="1" x14ac:dyDescent="0.3">
      <c r="A90"/>
      <c r="B90"/>
      <c r="C90"/>
      <c r="D90"/>
      <c r="E90"/>
      <c r="F90"/>
      <c r="G90"/>
      <c r="H90">
        <f t="shared" si="0"/>
        <v>0</v>
      </c>
      <c r="I90"/>
      <c r="J90"/>
      <c r="K90">
        <f t="shared" si="1"/>
        <v>0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5.75" hidden="1" thickBot="1" x14ac:dyDescent="0.3">
      <c r="A91"/>
      <c r="B91"/>
      <c r="C91"/>
      <c r="D91"/>
      <c r="E91"/>
      <c r="F91"/>
      <c r="G91"/>
      <c r="H91">
        <f t="shared" si="0"/>
        <v>0</v>
      </c>
      <c r="I91"/>
      <c r="J91"/>
      <c r="K91">
        <f t="shared" si="1"/>
        <v>0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5.75" hidden="1" thickBot="1" x14ac:dyDescent="0.3">
      <c r="A92"/>
      <c r="B92"/>
      <c r="C92"/>
      <c r="D92"/>
      <c r="E92"/>
      <c r="F92"/>
      <c r="G92"/>
      <c r="H92">
        <f t="shared" ref="H92:H113" si="2">ROUND(F92*G92,2)</f>
        <v>0</v>
      </c>
      <c r="I92"/>
      <c r="J92"/>
      <c r="K92">
        <f t="shared" ref="K92:K113" si="3">SUM(H92:J92)</f>
        <v>0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5.75" hidden="1" thickBot="1" x14ac:dyDescent="0.3">
      <c r="A93"/>
      <c r="B93"/>
      <c r="C93"/>
      <c r="D93"/>
      <c r="E93"/>
      <c r="F93"/>
      <c r="G93"/>
      <c r="H93">
        <f t="shared" si="2"/>
        <v>0</v>
      </c>
      <c r="I93"/>
      <c r="J93"/>
      <c r="K93">
        <f t="shared" si="3"/>
        <v>0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5.75" hidden="1" thickBot="1" x14ac:dyDescent="0.3">
      <c r="A94"/>
      <c r="B94"/>
      <c r="C94"/>
      <c r="D94"/>
      <c r="E94"/>
      <c r="F94"/>
      <c r="G94"/>
      <c r="H94">
        <f t="shared" si="2"/>
        <v>0</v>
      </c>
      <c r="I94"/>
      <c r="J94"/>
      <c r="K94">
        <f t="shared" si="3"/>
        <v>0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5.75" hidden="1" thickBot="1" x14ac:dyDescent="0.3">
      <c r="A95"/>
      <c r="B95"/>
      <c r="C95"/>
      <c r="D95"/>
      <c r="E95"/>
      <c r="F95"/>
      <c r="G95"/>
      <c r="H95">
        <f t="shared" si="2"/>
        <v>0</v>
      </c>
      <c r="I95"/>
      <c r="J95"/>
      <c r="K95">
        <f t="shared" si="3"/>
        <v>0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5.75" hidden="1" thickBot="1" x14ac:dyDescent="0.3">
      <c r="A96"/>
      <c r="B96"/>
      <c r="C96"/>
      <c r="D96"/>
      <c r="E96"/>
      <c r="F96"/>
      <c r="G96"/>
      <c r="H96">
        <f t="shared" si="2"/>
        <v>0</v>
      </c>
      <c r="I96"/>
      <c r="J96"/>
      <c r="K96">
        <f t="shared" si="3"/>
        <v>0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5.75" hidden="1" thickBot="1" x14ac:dyDescent="0.3">
      <c r="A97"/>
      <c r="B97"/>
      <c r="C97"/>
      <c r="D97"/>
      <c r="E97"/>
      <c r="F97"/>
      <c r="G97"/>
      <c r="H97">
        <f t="shared" si="2"/>
        <v>0</v>
      </c>
      <c r="I97"/>
      <c r="J97"/>
      <c r="K97">
        <f t="shared" si="3"/>
        <v>0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5.75" hidden="1" thickBot="1" x14ac:dyDescent="0.3">
      <c r="A98"/>
      <c r="B98"/>
      <c r="C98"/>
      <c r="D98"/>
      <c r="E98"/>
      <c r="F98"/>
      <c r="G98"/>
      <c r="H98">
        <f t="shared" si="2"/>
        <v>0</v>
      </c>
      <c r="I98"/>
      <c r="J98"/>
      <c r="K98">
        <f t="shared" si="3"/>
        <v>0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5.75" hidden="1" thickBot="1" x14ac:dyDescent="0.3">
      <c r="A99"/>
      <c r="B99"/>
      <c r="C99"/>
      <c r="D99"/>
      <c r="E99"/>
      <c r="F99"/>
      <c r="G99"/>
      <c r="H99">
        <f t="shared" si="2"/>
        <v>0</v>
      </c>
      <c r="I99"/>
      <c r="J99"/>
      <c r="K99">
        <f t="shared" si="3"/>
        <v>0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5.75" hidden="1" thickBot="1" x14ac:dyDescent="0.3">
      <c r="A100"/>
      <c r="B100"/>
      <c r="C100"/>
      <c r="D100"/>
      <c r="E100"/>
      <c r="F100"/>
      <c r="G100"/>
      <c r="H100">
        <f t="shared" si="2"/>
        <v>0</v>
      </c>
      <c r="I100"/>
      <c r="J100"/>
      <c r="K100">
        <f t="shared" si="3"/>
        <v>0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5.75" hidden="1" thickBot="1" x14ac:dyDescent="0.3">
      <c r="A101"/>
      <c r="B101"/>
      <c r="C101"/>
      <c r="D101"/>
      <c r="E101"/>
      <c r="F101"/>
      <c r="G101"/>
      <c r="H101">
        <f t="shared" si="2"/>
        <v>0</v>
      </c>
      <c r="I101"/>
      <c r="J101"/>
      <c r="K101">
        <f t="shared" si="3"/>
        <v>0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5.75" hidden="1" thickBot="1" x14ac:dyDescent="0.3">
      <c r="A102"/>
      <c r="B102"/>
      <c r="C102"/>
      <c r="D102"/>
      <c r="E102"/>
      <c r="F102"/>
      <c r="G102"/>
      <c r="H102">
        <f t="shared" si="2"/>
        <v>0</v>
      </c>
      <c r="I102"/>
      <c r="J102"/>
      <c r="K102">
        <f t="shared" si="3"/>
        <v>0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5.75" hidden="1" thickBot="1" x14ac:dyDescent="0.3">
      <c r="A103"/>
      <c r="B103"/>
      <c r="C103"/>
      <c r="D103"/>
      <c r="E103"/>
      <c r="F103"/>
      <c r="G103"/>
      <c r="H103">
        <f t="shared" si="2"/>
        <v>0</v>
      </c>
      <c r="I103"/>
      <c r="J103"/>
      <c r="K103">
        <f t="shared" si="3"/>
        <v>0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5.75" hidden="1" thickBot="1" x14ac:dyDescent="0.3">
      <c r="A104"/>
      <c r="B104"/>
      <c r="C104"/>
      <c r="D104"/>
      <c r="E104"/>
      <c r="F104"/>
      <c r="G104"/>
      <c r="H104">
        <f t="shared" si="2"/>
        <v>0</v>
      </c>
      <c r="I104"/>
      <c r="J104"/>
      <c r="K104">
        <f t="shared" si="3"/>
        <v>0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5.75" hidden="1" thickBot="1" x14ac:dyDescent="0.3">
      <c r="A105"/>
      <c r="B105"/>
      <c r="C105"/>
      <c r="D105"/>
      <c r="E105"/>
      <c r="F105"/>
      <c r="G105"/>
      <c r="H105">
        <f t="shared" si="2"/>
        <v>0</v>
      </c>
      <c r="I105"/>
      <c r="J105"/>
      <c r="K105">
        <f t="shared" si="3"/>
        <v>0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5.75" hidden="1" thickBot="1" x14ac:dyDescent="0.3">
      <c r="A106"/>
      <c r="B106"/>
      <c r="C106"/>
      <c r="D106"/>
      <c r="E106"/>
      <c r="F106"/>
      <c r="G106"/>
      <c r="H106">
        <f t="shared" si="2"/>
        <v>0</v>
      </c>
      <c r="I106"/>
      <c r="J106"/>
      <c r="K106">
        <f t="shared" si="3"/>
        <v>0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 hidden="1" thickBot="1" x14ac:dyDescent="0.3">
      <c r="A107"/>
      <c r="B107"/>
      <c r="C107"/>
      <c r="D107"/>
      <c r="E107"/>
      <c r="F107"/>
      <c r="G107"/>
      <c r="H107">
        <f t="shared" si="2"/>
        <v>0</v>
      </c>
      <c r="I107"/>
      <c r="J107"/>
      <c r="K107">
        <f t="shared" si="3"/>
        <v>0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5.75" hidden="1" thickBot="1" x14ac:dyDescent="0.3">
      <c r="A108"/>
      <c r="B108"/>
      <c r="C108"/>
      <c r="D108"/>
      <c r="E108"/>
      <c r="F108"/>
      <c r="G108"/>
      <c r="H108">
        <f t="shared" si="2"/>
        <v>0</v>
      </c>
      <c r="I108"/>
      <c r="J108"/>
      <c r="K108">
        <f t="shared" si="3"/>
        <v>0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5.75" hidden="1" thickBot="1" x14ac:dyDescent="0.3">
      <c r="A109"/>
      <c r="B109"/>
      <c r="C109"/>
      <c r="D109"/>
      <c r="E109"/>
      <c r="F109"/>
      <c r="G109"/>
      <c r="H109">
        <f t="shared" si="2"/>
        <v>0</v>
      </c>
      <c r="I109"/>
      <c r="J109"/>
      <c r="K109">
        <f t="shared" si="3"/>
        <v>0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5.75" hidden="1" thickBot="1" x14ac:dyDescent="0.3">
      <c r="A110"/>
      <c r="B110"/>
      <c r="C110"/>
      <c r="D110"/>
      <c r="E110"/>
      <c r="F110"/>
      <c r="G110"/>
      <c r="H110">
        <f t="shared" si="2"/>
        <v>0</v>
      </c>
      <c r="I110"/>
      <c r="J110"/>
      <c r="K110">
        <f t="shared" si="3"/>
        <v>0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5.75" hidden="1" thickBot="1" x14ac:dyDescent="0.3">
      <c r="A111"/>
      <c r="B111"/>
      <c r="C111"/>
      <c r="D111"/>
      <c r="E111"/>
      <c r="F111"/>
      <c r="G111"/>
      <c r="H111">
        <f t="shared" si="2"/>
        <v>0</v>
      </c>
      <c r="I111"/>
      <c r="J111"/>
      <c r="K111">
        <f t="shared" si="3"/>
        <v>0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5.75" hidden="1" thickBot="1" x14ac:dyDescent="0.3">
      <c r="A112"/>
      <c r="B112"/>
      <c r="C112"/>
      <c r="D112"/>
      <c r="E112"/>
      <c r="F112"/>
      <c r="G112"/>
      <c r="H112">
        <f t="shared" si="2"/>
        <v>0</v>
      </c>
      <c r="I112"/>
      <c r="J112"/>
      <c r="K112">
        <f t="shared" si="3"/>
        <v>0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 hidden="1" thickBot="1" x14ac:dyDescent="0.3">
      <c r="A113"/>
      <c r="B113"/>
      <c r="C113"/>
      <c r="D113"/>
      <c r="E113"/>
      <c r="F113"/>
      <c r="G113"/>
      <c r="H113">
        <f t="shared" si="2"/>
        <v>0</v>
      </c>
      <c r="I113"/>
      <c r="J113"/>
      <c r="K113">
        <f t="shared" si="3"/>
        <v>0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2" thickBot="1" x14ac:dyDescent="0.25">
      <c r="A114" s="188" t="s">
        <v>68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90"/>
      <c r="L114" s="119"/>
      <c r="M114" s="120"/>
      <c r="N114" s="120"/>
      <c r="O114" s="120"/>
      <c r="P114" s="121"/>
      <c r="Q114" s="122"/>
      <c r="R114" s="123"/>
      <c r="S114" s="124"/>
      <c r="T114" s="122"/>
      <c r="U114" s="125"/>
      <c r="V114" s="126"/>
      <c r="W114" s="20"/>
      <c r="X114" s="125"/>
      <c r="Y114" s="27"/>
    </row>
    <row r="116" spans="1:25" x14ac:dyDescent="0.2">
      <c r="A116" s="1" t="s">
        <v>22</v>
      </c>
      <c r="P116" s="1" t="s">
        <v>23</v>
      </c>
      <c r="Y116" s="4" t="s">
        <v>24</v>
      </c>
    </row>
    <row r="117" spans="1:25" x14ac:dyDescent="0.2">
      <c r="A117" s="77"/>
      <c r="P117" s="4"/>
      <c r="Y117" s="4"/>
    </row>
    <row r="118" spans="1:25" x14ac:dyDescent="0.2">
      <c r="A118" s="77"/>
      <c r="P118" s="4"/>
      <c r="Y118" s="4"/>
    </row>
    <row r="119" spans="1:25" x14ac:dyDescent="0.2">
      <c r="A119" s="77"/>
      <c r="P119" s="4"/>
      <c r="Y119" s="4"/>
    </row>
    <row r="120" spans="1:25" x14ac:dyDescent="0.2">
      <c r="A120" s="77"/>
      <c r="P120" s="4"/>
      <c r="Y120" s="4"/>
    </row>
    <row r="121" spans="1:25" x14ac:dyDescent="0.2">
      <c r="A121" s="77"/>
      <c r="P121" s="4"/>
      <c r="V121" s="6"/>
      <c r="Y121" s="4"/>
    </row>
    <row r="122" spans="1:25" x14ac:dyDescent="0.2">
      <c r="A122" s="77"/>
      <c r="P122" s="4"/>
      <c r="Y122" s="4"/>
    </row>
    <row r="126" spans="1:2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</sheetData>
  <mergeCells count="17">
    <mergeCell ref="C2:I2"/>
    <mergeCell ref="C3:I3"/>
    <mergeCell ref="C4:I4"/>
    <mergeCell ref="A9:F9"/>
    <mergeCell ref="J9:M9"/>
    <mergeCell ref="Q12:S12"/>
    <mergeCell ref="T12:V12"/>
    <mergeCell ref="W12:Y12"/>
    <mergeCell ref="A114:K114"/>
    <mergeCell ref="N9:O9"/>
    <mergeCell ref="A12:A13"/>
    <mergeCell ref="B12:B13"/>
    <mergeCell ref="C12:C13"/>
    <mergeCell ref="D12:D13"/>
    <mergeCell ref="E12:E13"/>
    <mergeCell ref="F12:K12"/>
    <mergeCell ref="L12:P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 n</vt:lpstr>
      <vt:lpstr>Kops n</vt:lpstr>
      <vt:lpstr>1a+n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Prezenta</cp:lastModifiedBy>
  <dcterms:created xsi:type="dcterms:W3CDTF">2019-07-05T08:06:45Z</dcterms:created>
  <dcterms:modified xsi:type="dcterms:W3CDTF">2020-03-16T10:05:39Z</dcterms:modified>
</cp:coreProperties>
</file>