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kopt " sheetId="1" state="visible" r:id="rId2"/>
    <sheet name="kopsav " sheetId="2" state="visible" r:id="rId3"/>
    <sheet name="TS(6)" sheetId="3" state="visible" r:id="rId4"/>
    <sheet name="TS(8)" sheetId="4" state="visible" r:id="rId5"/>
    <sheet name="ELT" sheetId="5" state="visible" r:id="rId6"/>
  </sheets>
  <externalReferences>
    <externalReference r:id="rId7"/>
  </externalReferences>
  <definedNames>
    <definedName function="false" hidden="false" name="A" vbProcedure="false">'[1]2'!$A$1</definedName>
    <definedName function="false" hidden="false" name="P"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<sst xmlns="http://schemas.openxmlformats.org/spreadsheetml/2006/main" count="378" uniqueCount="159">
  <si>
    <t xml:space="preserve">Apstiprinu:</t>
  </si>
  <si>
    <t xml:space="preserve">_______________________________</t>
  </si>
  <si>
    <t xml:space="preserve">pasūtītāja paraksts un tā atšifrējums</t>
  </si>
  <si>
    <t xml:space="preserve">Z.v.</t>
  </si>
  <si>
    <t xml:space="preserve">_________. gada _____. ___________</t>
  </si>
  <si>
    <t xml:space="preserve">Būvniecības koptāme </t>
  </si>
  <si>
    <t xml:space="preserve">Objekta nosaukums:  Dzīvojamo māju teritoriju labiekārtojuma pārbūve </t>
  </si>
  <si>
    <t xml:space="preserve">Būves nosaukums:  Dzīvojamo māju teritoriju labiekārtojuma pārbūve </t>
  </si>
  <si>
    <t xml:space="preserve">Objekta adrese:  Viršu ielā 6 un 8, Liepāja.</t>
  </si>
  <si>
    <t xml:space="preserve">Pasūtījuma Nr. ................</t>
  </si>
  <si>
    <t xml:space="preserve">Nr.p.k.</t>
  </si>
  <si>
    <t xml:space="preserve">Objekta nosaukums</t>
  </si>
  <si>
    <t xml:space="preserve">Objekta izmaksas</t>
  </si>
  <si>
    <t xml:space="preserve">1</t>
  </si>
  <si>
    <t xml:space="preserve">2</t>
  </si>
  <si>
    <t xml:space="preserve">3</t>
  </si>
  <si>
    <t xml:space="preserve">Kopā</t>
  </si>
  <si>
    <t xml:space="preserve">PVN </t>
  </si>
  <si>
    <t xml:space="preserve">Sastādija:                                                 </t>
  </si>
  <si>
    <t xml:space="preserve">               (paraksts un tā atšifrējums, sert Nr.)</t>
  </si>
  <si>
    <t xml:space="preserve">Tāme sastādīta 2019. gada.................................</t>
  </si>
  <si>
    <t xml:space="preserve">Pārbaudīja:                                                 </t>
  </si>
  <si>
    <t xml:space="preserve">             (paraksts un tā atšifrējums)</t>
  </si>
  <si>
    <t xml:space="preserve">KOPSAVILKUMA APRĒĶINS</t>
  </si>
  <si>
    <t xml:space="preserve">Pasūtījuma Nr...........</t>
  </si>
  <si>
    <t xml:space="preserve">Par kopējo summu, (euro)</t>
  </si>
  <si>
    <t xml:space="preserve">Kopājā darbietilpība, (c/h)</t>
  </si>
  <si>
    <t xml:space="preserve">Kods, tāmes Nr.</t>
  </si>
  <si>
    <t xml:space="preserve">Darba veids vai konstruktīvā elementa nosaukums</t>
  </si>
  <si>
    <t xml:space="preserve">Tāmes izmaksas (Eur)</t>
  </si>
  <si>
    <t xml:space="preserve">Tai skaitā</t>
  </si>
  <si>
    <t xml:space="preserve">Darba ietilpība (c/h)</t>
  </si>
  <si>
    <t xml:space="preserve">darba alga (Eur)</t>
  </si>
  <si>
    <t xml:space="preserve">materiāli (Eur)</t>
  </si>
  <si>
    <t xml:space="preserve">mehānismi (Eur)</t>
  </si>
  <si>
    <t xml:space="preserve">Virsizdevumi:</t>
  </si>
  <si>
    <t xml:space="preserve">Tai skaitā darba aizsardzība</t>
  </si>
  <si>
    <t xml:space="preserve">Peļņa</t>
  </si>
  <si>
    <t xml:space="preserve">Pavisam kopā </t>
  </si>
  <si>
    <t xml:space="preserve">Tāme sastādīta 2019. gada .........................................</t>
  </si>
  <si>
    <t xml:space="preserve">Pārbaudīja:                                                </t>
  </si>
  <si>
    <t xml:space="preserve">             (paraksts un tā atšifrējums, datums)</t>
  </si>
  <si>
    <t xml:space="preserve">Piezīmes:  Objekta aprīkojums (celtnieku vagoniņi, materiālu konteineri, tualetes un šo elementu uzturēšana un transports) iekļauts virsizdevumos. Tāpat virsizdevumos iekļauts - būvtāfele, brīdinājuma zīmju uzstādīšana, materiālu apsegšana, elektroenerģija apgaismojumam un instrumentu darbināšanai, ūdens,  u.c. specifikācijā neminēti izdevumi un materiāli, bez kuriem nav iespējams veikt objekta realizāciju atbilstoši projektam. Materiālu transporta izmaksas iekļautas to cenā. Darba devēja soc. nodoklis 24.09% apmērā iekļauts darba samaksas likmē. Galveno materiālu cenā iekļauti visi palīgmateriāli, bez kuriem nav īstenojami projektā iekļautie risinājumi.</t>
  </si>
  <si>
    <t xml:space="preserve">Lokālā tāme Nr. 1</t>
  </si>
  <si>
    <t xml:space="preserve">Labiekārtošanas darbi - Viršu iela 6</t>
  </si>
  <si>
    <t xml:space="preserve">Būves nosaukums: Dzīvojamo māju teritoriju labiekārtojuma pārbūve </t>
  </si>
  <si>
    <t xml:space="preserve">Objekta nosaukums: Dzīvojamo māju teritoriju labiekārtojuma pārbūve </t>
  </si>
  <si>
    <t xml:space="preserve">Objekta adrese: Viršu iela 6 un 8, Liepāja.</t>
  </si>
  <si>
    <t xml:space="preserve">Pasūtījuma Nr. .................</t>
  </si>
  <si>
    <t xml:space="preserve">Tāmes izmaksas</t>
  </si>
  <si>
    <t xml:space="preserve">euro</t>
  </si>
  <si>
    <t xml:space="preserve">Tāme sastādīta 2019.gada tirgus cenās, pamatojoties uz būvprojektu</t>
  </si>
  <si>
    <t xml:space="preserve">Tāme sastādīta 2019. gada .........................</t>
  </si>
  <si>
    <t xml:space="preserve">Darba nosaukums</t>
  </si>
  <si>
    <t xml:space="preserve">Mērvie nība</t>
  </si>
  <si>
    <t xml:space="preserve">Daudzums mērvienībā</t>
  </si>
  <si>
    <t xml:space="preserve">Daudzums</t>
  </si>
  <si>
    <t xml:space="preserve">Vienības izmaksas</t>
  </si>
  <si>
    <t xml:space="preserve">Kopā uz visu apjomu</t>
  </si>
  <si>
    <t xml:space="preserve">laika norma (c/h)</t>
  </si>
  <si>
    <r>
      <rPr>
        <sz val="10"/>
        <rFont val="Arial Narrow"/>
        <family val="2"/>
        <charset val="186"/>
      </rPr>
      <t xml:space="preserve">darba samaksas likme (</t>
    </r>
    <r>
      <rPr>
        <i val="true"/>
        <sz val="10"/>
        <rFont val="Arial Narrow"/>
        <family val="2"/>
        <charset val="186"/>
      </rPr>
      <t xml:space="preserve">euro</t>
    </r>
    <r>
      <rPr>
        <sz val="10"/>
        <rFont val="Arial Narrow"/>
        <family val="2"/>
        <charset val="186"/>
      </rPr>
      <t xml:space="preserve">/h)</t>
    </r>
  </si>
  <si>
    <r>
      <rPr>
        <sz val="10"/>
        <rFont val="Arial Narrow"/>
        <family val="2"/>
        <charset val="186"/>
      </rPr>
      <t xml:space="preserve">darba alga (</t>
    </r>
    <r>
      <rPr>
        <i val="true"/>
        <sz val="10"/>
        <rFont val="Arial Narrow"/>
        <family val="2"/>
        <charset val="186"/>
      </rPr>
      <t xml:space="preserve">euro</t>
    </r>
    <r>
      <rPr>
        <sz val="10"/>
        <rFont val="Arial Narrow"/>
        <family val="2"/>
        <charset val="186"/>
      </rPr>
      <t xml:space="preserve">)</t>
    </r>
  </si>
  <si>
    <r>
      <rPr>
        <sz val="10"/>
        <rFont val="Arial Narrow"/>
        <family val="2"/>
        <charset val="186"/>
      </rPr>
      <t xml:space="preserve">materiāli (</t>
    </r>
    <r>
      <rPr>
        <i val="true"/>
        <sz val="10"/>
        <rFont val="Arial Narrow"/>
        <family val="2"/>
        <charset val="186"/>
      </rPr>
      <t xml:space="preserve">euro</t>
    </r>
    <r>
      <rPr>
        <sz val="10"/>
        <rFont val="Arial Narrow"/>
        <family val="2"/>
        <charset val="186"/>
      </rPr>
      <t xml:space="preserve">)</t>
    </r>
  </si>
  <si>
    <r>
      <rPr>
        <sz val="10"/>
        <rFont val="Arial Narrow"/>
        <family val="2"/>
        <charset val="186"/>
      </rPr>
      <t xml:space="preserve">mehānismi (</t>
    </r>
    <r>
      <rPr>
        <i val="true"/>
        <sz val="10"/>
        <rFont val="Arial Narrow"/>
        <family val="2"/>
        <charset val="186"/>
      </rPr>
      <t xml:space="preserve">euro</t>
    </r>
    <r>
      <rPr>
        <sz val="10"/>
        <rFont val="Arial Narrow"/>
        <family val="2"/>
        <charset val="186"/>
      </rPr>
      <t xml:space="preserve">)</t>
    </r>
  </si>
  <si>
    <r>
      <rPr>
        <sz val="10"/>
        <rFont val="Arial Narrow"/>
        <family val="2"/>
        <charset val="186"/>
      </rPr>
      <t xml:space="preserve">kopā (</t>
    </r>
    <r>
      <rPr>
        <i val="true"/>
        <sz val="10"/>
        <rFont val="Arial Narrow"/>
        <family val="2"/>
        <charset val="186"/>
      </rPr>
      <t xml:space="preserve">euro</t>
    </r>
    <r>
      <rPr>
        <sz val="10"/>
        <rFont val="Arial Narrow"/>
        <family val="2"/>
        <charset val="186"/>
      </rPr>
      <t xml:space="preserve">)</t>
    </r>
  </si>
  <si>
    <t xml:space="preserve">darbietilpība (c/h)</t>
  </si>
  <si>
    <r>
      <rPr>
        <sz val="10"/>
        <rFont val="Arial Narrow"/>
        <family val="2"/>
        <charset val="186"/>
      </rPr>
      <t xml:space="preserve">darba alga </t>
    </r>
    <r>
      <rPr>
        <i val="true"/>
        <sz val="10"/>
        <rFont val="Arial Narrow"/>
        <family val="2"/>
        <charset val="186"/>
      </rPr>
      <t xml:space="preserve">(euro)</t>
    </r>
  </si>
  <si>
    <r>
      <rPr>
        <sz val="10"/>
        <rFont val="Arial Narrow"/>
        <family val="2"/>
        <charset val="186"/>
      </rPr>
      <t xml:space="preserve">summa (</t>
    </r>
    <r>
      <rPr>
        <i val="true"/>
        <sz val="10"/>
        <rFont val="Arial Narrow"/>
        <family val="2"/>
        <charset val="186"/>
      </rPr>
      <t xml:space="preserve">euro</t>
    </r>
    <r>
      <rPr>
        <sz val="10"/>
        <rFont val="Arial Narrow"/>
        <family val="2"/>
        <charset val="186"/>
      </rPr>
      <t xml:space="preserve">)</t>
    </r>
  </si>
  <si>
    <t xml:space="preserve">Demontāža, zemes darbi</t>
  </si>
  <si>
    <t xml:space="preserve">Esošu betona, u.c. konstrukciju demontāža</t>
  </si>
  <si>
    <r>
      <rPr>
        <sz val="10"/>
        <rFont val="Arial Narrow"/>
        <family val="2"/>
        <charset val="186"/>
      </rPr>
      <t xml:space="preserve">m</t>
    </r>
    <r>
      <rPr>
        <vertAlign val="superscript"/>
        <sz val="10"/>
        <rFont val="Arial Narrow"/>
        <family val="2"/>
        <charset val="186"/>
      </rPr>
      <t xml:space="preserve">3</t>
    </r>
  </si>
  <si>
    <t xml:space="preserve">Esošu segumu, grunts norakšana pa teritoriju</t>
  </si>
  <si>
    <r>
      <rPr>
        <sz val="10"/>
        <rFont val="Arial Narrow"/>
        <family val="2"/>
        <charset val="186"/>
      </rPr>
      <t xml:space="preserve">m</t>
    </r>
    <r>
      <rPr>
        <vertAlign val="superscript"/>
        <sz val="10"/>
        <rFont val="Arial Narrow"/>
        <family val="2"/>
        <charset val="186"/>
      </rPr>
      <t xml:space="preserve">2</t>
    </r>
  </si>
  <si>
    <t xml:space="preserve">Noraktās virskārtas, būvgružu savākšana, utilizācija</t>
  </si>
  <si>
    <t xml:space="preserve">Segumi un apmales</t>
  </si>
  <si>
    <t xml:space="preserve">Projektēts šķembu segums stāvvietai</t>
  </si>
  <si>
    <r>
      <rPr>
        <sz val="10"/>
        <rFont val="Arial Narrow"/>
        <family val="2"/>
        <charset val="186"/>
      </rPr>
      <t xml:space="preserve">m</t>
    </r>
    <r>
      <rPr>
        <vertAlign val="superscript"/>
        <sz val="10"/>
        <color rgb="FF000000"/>
        <rFont val="Arial Narrow"/>
        <family val="2"/>
        <charset val="186"/>
      </rPr>
      <t xml:space="preserve">2</t>
    </r>
  </si>
  <si>
    <t xml:space="preserve">šķembu maisījums 0/45, 15cm</t>
  </si>
  <si>
    <r>
      <rPr>
        <sz val="10"/>
        <rFont val="Arial Narrow"/>
        <family val="2"/>
        <charset val="186"/>
      </rPr>
      <t xml:space="preserve">m</t>
    </r>
    <r>
      <rPr>
        <vertAlign val="superscript"/>
        <sz val="10"/>
        <color rgb="FF000000"/>
        <rFont val="Arial Narrow"/>
        <family val="2"/>
        <charset val="186"/>
      </rPr>
      <t xml:space="preserve">3</t>
    </r>
  </si>
  <si>
    <t xml:space="preserve">Projektēts šķembu segums ietvei</t>
  </si>
  <si>
    <t xml:space="preserve">Proj. betona bordakmens 100x30x15</t>
  </si>
  <si>
    <t xml:space="preserve">m</t>
  </si>
  <si>
    <t xml:space="preserve">Betona ielas apmale (BR100.30.15)</t>
  </si>
  <si>
    <t xml:space="preserve">m </t>
  </si>
  <si>
    <t xml:space="preserve">betons B15</t>
  </si>
  <si>
    <t xml:space="preserve">Proj. betona bordakmens 100x22x15</t>
  </si>
  <si>
    <t xml:space="preserve">Betona ielas apmale (BR1000.220.150)</t>
  </si>
  <si>
    <t xml:space="preserve">Proj. betona bordakmens BR100.20.8 izbūve ietvei</t>
  </si>
  <si>
    <t xml:space="preserve">ietves apmale 100.20.8</t>
  </si>
  <si>
    <t xml:space="preserve">Projektēts zāliens </t>
  </si>
  <si>
    <t xml:space="preserve">Zāliena sēklas, 30g/m2</t>
  </si>
  <si>
    <t xml:space="preserve">kg</t>
  </si>
  <si>
    <t xml:space="preserve">200mm augsne</t>
  </si>
  <si>
    <t xml:space="preserve">Projektēti zaļie stādījumi</t>
  </si>
  <si>
    <t xml:space="preserve">gb</t>
  </si>
  <si>
    <t xml:space="preserve">spirejas</t>
  </si>
  <si>
    <t xml:space="preserve">augsne</t>
  </si>
  <si>
    <t xml:space="preserve">Esošo pazemes komunikāciju aku vāku līmeņošana</t>
  </si>
  <si>
    <t xml:space="preserve">kpl</t>
  </si>
  <si>
    <t xml:space="preserve">Esošās brauktuves betona plātņu seguma remonts un līmeņošana 670m2 platībā</t>
  </si>
  <si>
    <t xml:space="preserve">obj.</t>
  </si>
  <si>
    <t xml:space="preserve">Esošās ietves betona plātņu seguma remonts un līmeņošana 250m2 platībā</t>
  </si>
  <si>
    <t xml:space="preserve">Esošā laukuma (kopējā platība 220 m2) asfaltbetona seguma remonts</t>
  </si>
  <si>
    <t xml:space="preserve">Ceļa zīmju uzstādīšana</t>
  </si>
  <si>
    <t xml:space="preserve">ceļa zīmes stabs</t>
  </si>
  <si>
    <t xml:space="preserve">ceļa zīme</t>
  </si>
  <si>
    <t xml:space="preserve">papildzīme</t>
  </si>
  <si>
    <t xml:space="preserve">betons C20/25 pamatam</t>
  </si>
  <si>
    <t xml:space="preserve">Materiālu, grunts apmaiņas un būvgružu transporta izdevumi</t>
  </si>
  <si>
    <t xml:space="preserve">%</t>
  </si>
  <si>
    <t xml:space="preserve">Tiešās izmaksas kopā</t>
  </si>
  <si>
    <t xml:space="preserve">Pieskaitāmās izmaksas:</t>
  </si>
  <si>
    <t xml:space="preserve">Plānotā peļņa:</t>
  </si>
  <si>
    <t xml:space="preserve">Kopā:</t>
  </si>
  <si>
    <t xml:space="preserve">Lokālā tāme Nr. 2</t>
  </si>
  <si>
    <t xml:space="preserve">Labiekārtošanas darbi - Viršu iela 8</t>
  </si>
  <si>
    <t xml:space="preserve">Tāme sastādīta 2019. gada ...........................</t>
  </si>
  <si>
    <t xml:space="preserve">Esošās brauktuves (kopējā platība 560 m2) asfaltbetona seguma remonts</t>
  </si>
  <si>
    <t xml:space="preserve">Esošās ietves (kopējā platība 255 m2) asfaltbetona seguma remonts</t>
  </si>
  <si>
    <t xml:space="preserve">Lokālā tāme Nr. 3</t>
  </si>
  <si>
    <t xml:space="preserve">Ārējie elektromontāžas darbi</t>
  </si>
  <si>
    <t xml:space="preserve">Tāme sastādīta 2019. gada..............................</t>
  </si>
  <si>
    <t xml:space="preserve">Tranšejs rakšana un aizbēršana kabeļiem, blietēšana</t>
  </si>
  <si>
    <t xml:space="preserve">Kabeļu, cauruļu montāža tranšejā</t>
  </si>
  <si>
    <t xml:space="preserve">Kabelis AXPK-4x16 mm² </t>
  </si>
  <si>
    <t xml:space="preserve">m.</t>
  </si>
  <si>
    <t xml:space="preserve">Caurule PE-50, N750</t>
  </si>
  <si>
    <t xml:space="preserve">Kabeļu lente</t>
  </si>
  <si>
    <t xml:space="preserve">Kabeļu montāža pa konstrukcijām</t>
  </si>
  <si>
    <t xml:space="preserve">Kabeļu montāža</t>
  </si>
  <si>
    <t xml:space="preserve">Kabelis NYM-J-3x1.5mm²</t>
  </si>
  <si>
    <t xml:space="preserve">Kabeļu galu apdare</t>
  </si>
  <si>
    <t xml:space="preserve">Kabeļu gala apdare EPKT-0015</t>
  </si>
  <si>
    <t xml:space="preserve">Sadales montāža</t>
  </si>
  <si>
    <t xml:space="preserve">Sadales ABB Kabeldon CDC420 ar SLD00 līstēm</t>
  </si>
  <si>
    <t xml:space="preserve">kompl.</t>
  </si>
  <si>
    <t xml:space="preserve">Drošinatājinaži NH-00</t>
  </si>
  <si>
    <t xml:space="preserve">gab.</t>
  </si>
  <si>
    <t xml:space="preserve">Drošinatāji NH-00, 35A</t>
  </si>
  <si>
    <t xml:space="preserve">Zemējuma komplekts sadalei</t>
  </si>
  <si>
    <t xml:space="preserve">Bedru rakšana stabu pamatiem</t>
  </si>
  <si>
    <t xml:space="preserve">Stabu pamatu montāža</t>
  </si>
  <si>
    <t xml:space="preserve">Staba pamats P</t>
  </si>
  <si>
    <t xml:space="preserve">Apgaismojuma stabu un to apsaistes montāža</t>
  </si>
  <si>
    <t xml:space="preserve">Apgaismojuma stabs L=6m, cinkots</t>
  </si>
  <si>
    <t xml:space="preserve">T-veida konsole</t>
  </si>
  <si>
    <t xml:space="preserve">Gumijas blīve stabam</t>
  </si>
  <si>
    <t xml:space="preserve">Gaismeklis VIZULO STORK LITTLE BROTHER, 58W </t>
  </si>
  <si>
    <t xml:space="preserve">Nozarošanas spaiļu komplekts SV15</t>
  </si>
  <si>
    <t xml:space="preserve">Aizsardzības automāts 1P B6A</t>
  </si>
  <si>
    <t xml:space="preserve">Kabeļu atrakšana, pārslēgšana un aizbēršana esošiem ST kabeļiem, blietēšana</t>
  </si>
  <si>
    <t xml:space="preserve">Esošo AS "Sadales Tīkls" kabeļu montāža dalāmā aizsargcaurulē N450</t>
  </si>
  <si>
    <t xml:space="preserve">dalāmā aizsargcaurule</t>
  </si>
  <si>
    <t xml:space="preserve">Asfalta seguma atjaunošana</t>
  </si>
  <si>
    <t xml:space="preserve">m²</t>
  </si>
  <si>
    <t xml:space="preserve"> asfalts  b=70mm</t>
  </si>
  <si>
    <t xml:space="preserve">m³</t>
  </si>
  <si>
    <t xml:space="preserve">izlīdzinoša kārta 3-5cm, sīkšķembas Fr.0/5</t>
  </si>
  <si>
    <t xml:space="preserve">nesošā kārta - šķembu maisījums Fr. 0/70, h=0,15 m</t>
  </si>
</sst>
</file>

<file path=xl/styles.xml><?xml version="1.0" encoding="utf-8"?>
<styleSheet xmlns="http://schemas.openxmlformats.org/spreadsheetml/2006/main">
  <numFmts count="10">
    <numFmt numFmtId="164" formatCode="General"/>
    <numFmt numFmtId="165" formatCode="0.00"/>
    <numFmt numFmtId="166" formatCode="@"/>
    <numFmt numFmtId="167" formatCode="#,##0.00"/>
    <numFmt numFmtId="168" formatCode="0%"/>
    <numFmt numFmtId="169" formatCode="_-* #,##0.00_-;\-* #,##0.00_-;_-* \-??_-;_-@_-"/>
    <numFmt numFmtId="170" formatCode="0.00%"/>
    <numFmt numFmtId="171" formatCode="_(* #,##0.00_);_(* \(#,##0.00\);_(* \-??_);_(@_)"/>
    <numFmt numFmtId="172" formatCode="0.0"/>
    <numFmt numFmtId="173" formatCode="0"/>
  </numFmts>
  <fonts count="22">
    <font>
      <sz val="10"/>
      <name val="Arial"/>
      <family val="0"/>
      <charset val="186"/>
    </font>
    <font>
      <sz val="10"/>
      <name val="Arial"/>
      <family val="0"/>
      <charset val="186"/>
    </font>
    <font>
      <sz val="10"/>
      <name val="Arial"/>
      <family val="0"/>
      <charset val="186"/>
    </font>
    <font>
      <sz val="10"/>
      <name val="Arial"/>
      <family val="0"/>
      <charset val="186"/>
    </font>
    <font>
      <sz val="10"/>
      <name val="Arial"/>
      <family val="2"/>
      <charset val="1"/>
    </font>
    <font>
      <sz val="8"/>
      <name val="Arial"/>
      <family val="2"/>
      <charset val="1"/>
    </font>
    <font>
      <sz val="11"/>
      <color rgb="FFFFFFFF"/>
      <name val="Arial"/>
      <family val="2"/>
      <charset val="1"/>
    </font>
    <font>
      <b val="true"/>
      <sz val="11"/>
      <name val="Arial"/>
      <family val="2"/>
      <charset val="1"/>
    </font>
    <font>
      <b val="true"/>
      <sz val="12"/>
      <name val="Arial"/>
      <family val="2"/>
      <charset val="1"/>
    </font>
    <font>
      <b val="true"/>
      <sz val="10"/>
      <name val="Arial"/>
      <family val="2"/>
      <charset val="1"/>
    </font>
    <font>
      <sz val="10"/>
      <color rgb="FFFF0000"/>
      <name val="Arial"/>
      <family val="2"/>
      <charset val="1"/>
    </font>
    <font>
      <i val="true"/>
      <sz val="8"/>
      <name val="Arial"/>
      <family val="2"/>
      <charset val="1"/>
    </font>
    <font>
      <sz val="12"/>
      <name val="Arial"/>
      <family val="2"/>
      <charset val="1"/>
    </font>
    <font>
      <sz val="10"/>
      <color rgb="FFFFFFFF"/>
      <name val="Arial"/>
      <family val="2"/>
      <charset val="1"/>
    </font>
    <font>
      <i val="true"/>
      <sz val="10"/>
      <name val="Arial"/>
      <family val="2"/>
      <charset val="1"/>
    </font>
    <font>
      <sz val="10"/>
      <name val="Arial Narrow"/>
      <family val="2"/>
      <charset val="186"/>
    </font>
    <font>
      <i val="true"/>
      <sz val="10"/>
      <name val="Arial Narrow"/>
      <family val="2"/>
      <charset val="186"/>
    </font>
    <font>
      <b val="true"/>
      <sz val="10"/>
      <color rgb="FF000000"/>
      <name val="Arial"/>
      <family val="2"/>
      <charset val="1"/>
    </font>
    <font>
      <sz val="11"/>
      <color rgb="FF000000"/>
      <name val="Calibri"/>
      <family val="2"/>
      <charset val="186"/>
    </font>
    <font>
      <sz val="10"/>
      <color rgb="FF000000"/>
      <name val="Arial"/>
      <family val="2"/>
      <charset val="1"/>
    </font>
    <font>
      <vertAlign val="superscript"/>
      <sz val="10"/>
      <name val="Arial Narrow"/>
      <family val="2"/>
      <charset val="186"/>
    </font>
    <font>
      <vertAlign val="superscript"/>
      <sz val="10"/>
      <color rgb="FF000000"/>
      <name val="Arial Narrow"/>
      <family val="2"/>
      <charset val="186"/>
    </font>
  </fonts>
  <fills count="3">
    <fill>
      <patternFill patternType="none"/>
    </fill>
    <fill>
      <patternFill patternType="gray125"/>
    </fill>
    <fill>
      <patternFill patternType="solid">
        <fgColor rgb="FFEBF1DE"/>
        <bgColor rgb="FFFFFFFF"/>
      </patternFill>
    </fill>
  </fills>
  <borders count="17">
    <border diagonalUp="false" diagonalDown="false">
      <left/>
      <right/>
      <top/>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top style="thin"/>
      <bottom style="thin"/>
      <diagonal/>
    </border>
    <border diagonalUp="false" diagonalDown="false">
      <left style="medium"/>
      <right/>
      <top style="medium"/>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thin"/>
      <right style="thin"/>
      <top style="medium"/>
      <bottom style="thin"/>
      <diagonal/>
    </border>
    <border diagonalUp="false" diagonalDown="false">
      <left style="thin"/>
      <right style="thin"/>
      <top/>
      <bottom style="thin"/>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right/>
      <top/>
      <bottom style="hair"/>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true" applyAlignment="true" applyProtection="true">
      <alignment horizontal="general" vertical="bottom" textRotation="0" wrapText="false" indent="0" shrinkToFit="false"/>
      <protection locked="true" hidden="false"/>
    </xf>
  </cellStyleXfs>
  <cellXfs count="1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righ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6"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general" vertical="bottom" textRotation="0" wrapText="true" indent="0" shrinkToFit="false"/>
      <protection locked="true" hidden="false"/>
    </xf>
    <xf numFmtId="167" fontId="4"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7" fontId="9" fillId="0" borderId="1" xfId="0" applyFont="true" applyBorder="true" applyAlignment="true" applyProtection="false">
      <alignment horizontal="center" vertical="center" textRotation="0" wrapText="false" indent="0" shrinkToFit="false"/>
      <protection locked="true" hidden="false"/>
    </xf>
    <xf numFmtId="167"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8" fontId="4" fillId="0" borderId="1" xfId="0" applyFont="true" applyBorder="true" applyAlignment="true" applyProtection="false">
      <alignment horizontal="left"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tru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left" vertical="top" textRotation="0" wrapText="fals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righ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tru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6" fontId="4" fillId="0" borderId="1" xfId="0" applyFont="true" applyBorder="true" applyAlignment="true" applyProtection="true">
      <alignment horizontal="center" vertical="center" textRotation="0" wrapText="true" indent="0" shrinkToFit="false"/>
      <protection locked="true" hidden="false"/>
    </xf>
    <xf numFmtId="166" fontId="4" fillId="0" borderId="3" xfId="0" applyFont="true" applyBorder="true" applyAlignment="true" applyProtection="tru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9" fontId="4" fillId="0" borderId="1"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right" vertical="bottom" textRotation="0" wrapText="false" indent="0" shrinkToFit="false"/>
      <protection locked="true" hidden="false"/>
    </xf>
    <xf numFmtId="164" fontId="9" fillId="0" borderId="4" xfId="0" applyFont="true" applyBorder="true" applyAlignment="true" applyProtection="false">
      <alignment horizontal="right" vertical="bottom" textRotation="0" wrapText="false" indent="0" shrinkToFit="false"/>
      <protection locked="true" hidden="false"/>
    </xf>
    <xf numFmtId="164" fontId="9" fillId="0" borderId="5" xfId="0" applyFont="true" applyBorder="true" applyAlignment="true" applyProtection="false">
      <alignment horizontal="right" vertical="bottom" textRotation="0" wrapText="false" indent="0" shrinkToFit="false"/>
      <protection locked="true" hidden="false"/>
    </xf>
    <xf numFmtId="165" fontId="9" fillId="2" borderId="6" xfId="0" applyFont="true" applyBorder="true" applyAlignment="true" applyProtection="false">
      <alignment horizontal="right" vertical="center" textRotation="0" wrapText="false" indent="0" shrinkToFit="false"/>
      <protection locked="true" hidden="false"/>
    </xf>
    <xf numFmtId="165"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70" fontId="4" fillId="0" borderId="8" xfId="0" applyFont="true" applyBorder="true" applyAlignment="true" applyProtection="false">
      <alignment horizontal="right" vertical="bottom" textRotation="0" wrapText="false" indent="0" shrinkToFit="false"/>
      <protection locked="true" hidden="false"/>
    </xf>
    <xf numFmtId="165" fontId="4" fillId="2" borderId="8" xfId="0" applyFont="true" applyBorder="true" applyAlignment="true" applyProtection="false">
      <alignment horizontal="right" vertical="center" textRotation="0" wrapText="false" indent="0" shrinkToFit="false"/>
      <protection locked="true" hidden="false"/>
    </xf>
    <xf numFmtId="164" fontId="4" fillId="0" borderId="8" xfId="0" applyFont="true" applyBorder="true" applyAlignment="true" applyProtection="false">
      <alignment horizontal="left" vertical="center" textRotation="0" wrapText="false" indent="0" shrinkToFit="false"/>
      <protection locked="true" hidden="false"/>
    </xf>
    <xf numFmtId="165" fontId="4" fillId="0" borderId="8"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70" fontId="4" fillId="0" borderId="1" xfId="0" applyFont="true" applyBorder="true" applyAlignment="true" applyProtection="false">
      <alignment horizontal="right" vertical="bottom" textRotation="0" wrapText="false" indent="0" shrinkToFit="false"/>
      <protection locked="true" hidden="false"/>
    </xf>
    <xf numFmtId="165" fontId="4" fillId="2" borderId="1" xfId="0" applyFont="true" applyBorder="true" applyAlignment="true" applyProtection="false">
      <alignment horizontal="right" vertical="center"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7" fillId="0" borderId="9" xfId="0" applyFont="true" applyBorder="true" applyAlignment="true" applyProtection="false">
      <alignment horizontal="left" vertical="bottom" textRotation="0" wrapText="false" indent="0" shrinkToFit="false"/>
      <protection locked="true" hidden="false"/>
    </xf>
    <xf numFmtId="164" fontId="9" fillId="0" borderId="6" xfId="0" applyFont="true" applyBorder="true" applyAlignment="true" applyProtection="false">
      <alignment horizontal="right" vertical="bottom" textRotation="0" wrapText="false" indent="0" shrinkToFit="false"/>
      <protection locked="true" hidden="false"/>
    </xf>
    <xf numFmtId="165" fontId="7" fillId="2" borderId="10"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top" textRotation="0" wrapText="false" indent="0" shrinkToFit="false"/>
      <protection locked="true" hidden="false"/>
    </xf>
    <xf numFmtId="164" fontId="4" fillId="0" borderId="1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5" fontId="10" fillId="0" borderId="0" xfId="0" applyFont="true" applyBorder="false" applyAlignment="true" applyProtection="false">
      <alignment horizontal="right"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5" fillId="0" borderId="1" xfId="0" applyFont="true" applyBorder="true" applyAlignment="true" applyProtection="false">
      <alignment horizontal="center" vertical="center" textRotation="90" wrapText="tru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4" fontId="17" fillId="0" borderId="12" xfId="20" applyFont="true" applyBorder="true" applyAlignment="true" applyProtection="false">
      <alignment horizontal="center" vertical="center" textRotation="0" wrapText="false" indent="0" shrinkToFit="false"/>
      <protection locked="true" hidden="false"/>
    </xf>
    <xf numFmtId="164" fontId="19" fillId="0" borderId="12" xfId="20" applyFont="true" applyBorder="true" applyAlignment="true" applyProtection="false">
      <alignment horizontal="center" vertical="center" textRotation="0" wrapText="false" indent="0" shrinkToFit="false"/>
      <protection locked="true" hidden="false"/>
    </xf>
    <xf numFmtId="164" fontId="19" fillId="0" borderId="12" xfId="20" applyFont="true" applyBorder="true" applyAlignment="true" applyProtection="false">
      <alignment horizontal="right" vertical="center" textRotation="0" wrapText="false" indent="0" shrinkToFit="false"/>
      <protection locked="true" hidden="false"/>
    </xf>
    <xf numFmtId="171" fontId="4" fillId="0" borderId="12" xfId="0" applyFont="true" applyBorder="true" applyAlignment="true" applyProtection="true">
      <alignment horizontal="general" vertical="center" textRotation="0" wrapText="false" indent="0" shrinkToFit="false"/>
      <protection locked="true" hidden="false"/>
    </xf>
    <xf numFmtId="164" fontId="4" fillId="0" borderId="12" xfId="0" applyFont="true" applyBorder="true" applyAlignment="true" applyProtection="true">
      <alignment horizontal="left" vertical="center" textRotation="0" wrapText="true" indent="0" shrinkToFit="false"/>
      <protection locked="false" hidden="false"/>
    </xf>
    <xf numFmtId="164" fontId="15" fillId="0" borderId="12" xfId="0" applyFont="true" applyBorder="true" applyAlignment="true" applyProtection="true">
      <alignment horizontal="center" vertical="center" textRotation="0" wrapText="false" indent="0" shrinkToFit="false"/>
      <protection locked="false" hidden="false"/>
    </xf>
    <xf numFmtId="165" fontId="4" fillId="0" borderId="12" xfId="0" applyFont="true" applyBorder="true" applyAlignment="true" applyProtection="true">
      <alignment horizontal="center" vertical="center" textRotation="0" wrapText="false" indent="0" shrinkToFit="false"/>
      <protection locked="false" hidden="false"/>
    </xf>
    <xf numFmtId="165" fontId="4" fillId="0" borderId="12" xfId="0" applyFont="true" applyBorder="true" applyAlignment="true" applyProtection="true">
      <alignment horizontal="right" vertical="center" textRotation="0" wrapText="false" indent="0" shrinkToFit="false"/>
      <protection locked="false" hidden="false"/>
    </xf>
    <xf numFmtId="164" fontId="4" fillId="0" borderId="12" xfId="0" applyFont="true" applyBorder="true" applyAlignment="true" applyProtection="true">
      <alignment horizontal="right" vertical="center" textRotation="0" wrapText="true" indent="0" shrinkToFit="false"/>
      <protection locked="false" hidden="false"/>
    </xf>
    <xf numFmtId="167" fontId="4" fillId="0" borderId="12" xfId="0" applyFont="true" applyBorder="true" applyAlignment="true" applyProtection="true">
      <alignment horizontal="right" vertical="center" textRotation="0" wrapText="false" indent="0" shrinkToFit="false"/>
      <protection locked="false" hidden="false"/>
    </xf>
    <xf numFmtId="164" fontId="4" fillId="0" borderId="12" xfId="0" applyFont="true" applyBorder="true" applyAlignment="true" applyProtection="true">
      <alignment horizontal="center" vertical="center" textRotation="0" wrapText="false" indent="0" shrinkToFit="false"/>
      <protection locked="false" hidden="false"/>
    </xf>
    <xf numFmtId="171" fontId="4" fillId="0" borderId="12" xfId="15" applyFont="true" applyBorder="tru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64" fontId="9" fillId="0" borderId="12" xfId="0" applyFont="true" applyBorder="true" applyAlignment="true" applyProtection="false">
      <alignment horizontal="general" vertical="center" textRotation="0" wrapText="true" indent="0" shrinkToFit="false"/>
      <protection locked="true" hidden="false"/>
    </xf>
    <xf numFmtId="164" fontId="9" fillId="0" borderId="12" xfId="0" applyFont="true" applyBorder="true" applyAlignment="true" applyProtection="true">
      <alignment horizontal="center" vertical="center" textRotation="0" wrapText="true" indent="0" shrinkToFit="false"/>
      <protection locked="false" hidden="false"/>
    </xf>
    <xf numFmtId="172" fontId="4" fillId="0" borderId="12" xfId="0" applyFont="true" applyBorder="true" applyAlignment="true" applyProtection="true">
      <alignment horizontal="center" vertical="center" textRotation="0" wrapText="true" indent="0" shrinkToFit="false"/>
      <protection locked="false" hidden="false"/>
    </xf>
    <xf numFmtId="165" fontId="4" fillId="0" borderId="12" xfId="0" applyFont="true" applyBorder="true" applyAlignment="true" applyProtection="false">
      <alignment horizontal="center" vertical="center" textRotation="0" wrapText="false" indent="0" shrinkToFit="false"/>
      <protection locked="true" hidden="false"/>
    </xf>
    <xf numFmtId="171" fontId="4" fillId="0" borderId="12" xfId="15" applyFont="true" applyBorder="true" applyAlignment="true" applyProtection="true">
      <alignment horizontal="right" vertical="center" textRotation="0" wrapText="false" indent="0" shrinkToFit="false"/>
      <protection locked="true" hidden="false"/>
    </xf>
    <xf numFmtId="165" fontId="9" fillId="0" borderId="12" xfId="0" applyFont="true" applyBorder="true" applyAlignment="true" applyProtection="false">
      <alignment horizontal="general" vertical="center" textRotation="0" wrapText="true" indent="0" shrinkToFit="false"/>
      <protection locked="true" hidden="false"/>
    </xf>
    <xf numFmtId="164" fontId="4" fillId="0" borderId="12" xfId="0" applyFont="true" applyBorder="true" applyAlignment="true" applyProtection="true">
      <alignment horizontal="general" vertical="center" textRotation="0" wrapText="true" indent="0" shrinkToFit="false"/>
      <protection locked="false" hidden="false"/>
    </xf>
    <xf numFmtId="171" fontId="4" fillId="0" borderId="13" xfId="15" applyFont="true" applyBorder="true" applyAlignment="true" applyProtection="true">
      <alignment horizontal="general" vertical="center" textRotation="0" wrapText="false" indent="0" shrinkToFit="false"/>
      <protection locked="true" hidden="false"/>
    </xf>
    <xf numFmtId="165" fontId="4" fillId="0" borderId="12" xfId="15" applyFont="true" applyBorder="true" applyAlignment="true" applyProtection="true">
      <alignment horizontal="center" vertical="center" textRotation="0" wrapText="false" indent="0" shrinkToFit="false"/>
      <protection locked="false" hidden="false"/>
    </xf>
    <xf numFmtId="165" fontId="9" fillId="0" borderId="12" xfId="0" applyFont="true" applyBorder="true" applyAlignment="true" applyProtection="true">
      <alignment horizontal="center" vertical="center" textRotation="0" wrapText="false" indent="0" shrinkToFit="false"/>
      <protection locked="false" hidden="false"/>
    </xf>
    <xf numFmtId="165" fontId="4" fillId="0" borderId="12" xfId="0" applyFont="true" applyBorder="true" applyAlignment="true" applyProtection="false">
      <alignment horizontal="general" vertical="center" textRotation="0" wrapText="false" indent="0" shrinkToFit="false"/>
      <protection locked="true" hidden="false"/>
    </xf>
    <xf numFmtId="165" fontId="9" fillId="0" borderId="12" xfId="0" applyFont="true" applyBorder="true" applyAlignment="true" applyProtection="true">
      <alignment horizontal="right" vertical="center" textRotation="0" wrapText="false" indent="0" shrinkToFit="false"/>
      <protection locked="false" hidden="false"/>
    </xf>
    <xf numFmtId="165" fontId="9" fillId="0" borderId="12" xfId="0" applyFont="true" applyBorder="true" applyAlignment="true" applyProtection="false">
      <alignment horizontal="general" vertical="center" textRotation="0" wrapText="false" indent="0" shrinkToFit="false"/>
      <protection locked="true" hidden="false"/>
    </xf>
    <xf numFmtId="164" fontId="9" fillId="0" borderId="12" xfId="0" applyFont="true" applyBorder="true" applyAlignment="true" applyProtection="false">
      <alignment horizontal="center" vertical="center" textRotation="0" wrapText="true" indent="0" shrinkToFit="false"/>
      <protection locked="true" hidden="false"/>
    </xf>
    <xf numFmtId="165" fontId="9" fillId="0" borderId="12" xfId="15" applyFont="true" applyBorder="true" applyAlignment="true" applyProtection="true">
      <alignment horizontal="general"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true" indent="0" shrinkToFit="false"/>
      <protection locked="true" hidden="false"/>
    </xf>
    <xf numFmtId="164" fontId="4" fillId="0" borderId="13"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true" indent="0" shrinkToFit="false"/>
      <protection locked="true" hidden="false"/>
    </xf>
    <xf numFmtId="164" fontId="9" fillId="0" borderId="12" xfId="0" applyFont="true" applyBorder="true" applyAlignment="true" applyProtection="false">
      <alignment horizontal="right" vertical="center" textRotation="0" wrapText="true" indent="0" shrinkToFit="false"/>
      <protection locked="true" hidden="false"/>
    </xf>
    <xf numFmtId="164" fontId="9" fillId="0" borderId="12" xfId="0" applyFont="true" applyBorder="true" applyAlignment="true" applyProtection="false">
      <alignment horizontal="center" vertical="center" textRotation="0" wrapText="false" indent="0" shrinkToFit="false"/>
      <protection locked="true" hidden="false"/>
    </xf>
    <xf numFmtId="171" fontId="9" fillId="0" borderId="12" xfId="15" applyFont="true" applyBorder="true" applyAlignment="true" applyProtection="true">
      <alignment horizontal="general"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true" indent="0" shrinkToFit="false"/>
      <protection locked="true" hidden="false"/>
    </xf>
    <xf numFmtId="164" fontId="9" fillId="0" borderId="15" xfId="0" applyFont="true" applyBorder="true" applyAlignment="true" applyProtection="false">
      <alignment horizontal="general" vertical="center" textRotation="0" wrapText="true" indent="0" shrinkToFit="false"/>
      <protection locked="true" hidden="false"/>
    </xf>
    <xf numFmtId="164" fontId="9" fillId="0" borderId="15" xfId="0" applyFont="true" applyBorder="true" applyAlignment="true" applyProtection="false">
      <alignment horizontal="center" vertical="center" textRotation="0" wrapText="true" indent="0" shrinkToFit="false"/>
      <protection locked="true" hidden="false"/>
    </xf>
    <xf numFmtId="165" fontId="9" fillId="0" borderId="15" xfId="0" applyFont="true" applyBorder="true" applyAlignment="true" applyProtection="false">
      <alignment horizontal="general" vertical="center" textRotation="0" wrapText="true" indent="0" shrinkToFit="false"/>
      <protection locked="true" hidden="false"/>
    </xf>
    <xf numFmtId="165" fontId="9" fillId="0" borderId="15" xfId="0" applyFont="true" applyBorder="true" applyAlignment="true" applyProtection="false">
      <alignment horizontal="center" vertical="center" textRotation="0" wrapText="true" indent="0" shrinkToFit="false"/>
      <protection locked="true" hidden="false"/>
    </xf>
    <xf numFmtId="165" fontId="9" fillId="0" borderId="15" xfId="15" applyFont="true" applyBorder="true" applyAlignment="true" applyProtection="true">
      <alignment horizontal="general" vertical="center" textRotation="0" wrapText="true" indent="0" shrinkToFit="false"/>
      <protection locked="true" hidden="false"/>
    </xf>
    <xf numFmtId="165" fontId="9" fillId="0" borderId="16" xfId="0" applyFont="true" applyBorder="true" applyAlignment="true" applyProtection="false">
      <alignment horizontal="general" vertical="center" textRotation="0" wrapText="tru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true">
      <alignment horizontal="general" vertical="center" textRotation="0" wrapText="false" indent="0" shrinkToFit="false"/>
      <protection locked="false" hidden="false"/>
    </xf>
    <xf numFmtId="173" fontId="4" fillId="0" borderId="12"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right" vertical="center" textRotation="0" wrapText="true" indent="0" shrinkToFit="false"/>
      <protection locked="true" hidden="false"/>
    </xf>
    <xf numFmtId="167" fontId="4" fillId="0" borderId="12" xfId="0" applyFont="true" applyBorder="true" applyAlignment="true" applyProtection="false">
      <alignment horizontal="center" vertical="center" textRotation="0" wrapText="true" indent="0" shrinkToFit="false"/>
      <protection locked="true" hidden="false"/>
    </xf>
    <xf numFmtId="167" fontId="4" fillId="0" borderId="12" xfId="0" applyFont="true" applyBorder="true" applyAlignment="true" applyProtection="true">
      <alignment horizontal="center"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true" indent="0" shrinkToFit="false"/>
      <protection locked="true" hidden="false"/>
    </xf>
    <xf numFmtId="165" fontId="8" fillId="0" borderId="0" xfId="0" applyFont="true" applyBorder="fals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5" fontId="9" fillId="0" borderId="0" xfId="0" applyFont="true" applyBorder="fals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externalLink" Target="externalLinks/externalLink1.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3240</xdr:colOff>
      <xdr:row>18</xdr:row>
      <xdr:rowOff>162000</xdr:rowOff>
    </xdr:from>
    <xdr:to>
      <xdr:col>2</xdr:col>
      <xdr:colOff>186120</xdr:colOff>
      <xdr:row>20</xdr:row>
      <xdr:rowOff>100080</xdr:rowOff>
    </xdr:to>
    <xdr:sp>
      <xdr:nvSpPr>
        <xdr:cNvPr id="0" name="CustomShape 1"/>
        <xdr:cNvSpPr/>
      </xdr:nvSpPr>
      <xdr:spPr>
        <a:xfrm>
          <a:off x="3287880" y="4056840"/>
          <a:ext cx="182880" cy="263160"/>
        </a:xfrm>
        <a:prstGeom prst="rect">
          <a:avLst/>
        </a:prstGeom>
        <a:noFill/>
        <a:ln>
          <a:noFill/>
        </a:ln>
      </xdr:spPr>
      <xdr:style>
        <a:lnRef idx="0"/>
        <a:fillRef idx="0"/>
        <a:effectRef idx="0"/>
        <a:fontRef idx="minor"/>
      </xdr:style>
    </xdr:sp>
    <xdr:clientData/>
  </xdr:twoCellAnchor>
  <xdr:twoCellAnchor editAs="oneCell">
    <xdr:from>
      <xdr:col>2</xdr:col>
      <xdr:colOff>3240</xdr:colOff>
      <xdr:row>18</xdr:row>
      <xdr:rowOff>162000</xdr:rowOff>
    </xdr:from>
    <xdr:to>
      <xdr:col>2</xdr:col>
      <xdr:colOff>186120</xdr:colOff>
      <xdr:row>20</xdr:row>
      <xdr:rowOff>100080</xdr:rowOff>
    </xdr:to>
    <xdr:sp>
      <xdr:nvSpPr>
        <xdr:cNvPr id="1" name="CustomShape 1"/>
        <xdr:cNvSpPr/>
      </xdr:nvSpPr>
      <xdr:spPr>
        <a:xfrm>
          <a:off x="3287880" y="4056840"/>
          <a:ext cx="182880" cy="263160"/>
        </a:xfrm>
        <a:prstGeom prst="rect">
          <a:avLst/>
        </a:prstGeom>
        <a:noFill/>
        <a:ln>
          <a:noFill/>
        </a:ln>
      </xdr:spPr>
      <xdr:style>
        <a:lnRef idx="0"/>
        <a:fillRef idx="0"/>
        <a:effectRef idx="0"/>
        <a:fontRef idx="minor"/>
      </xdr:style>
    </xdr:sp>
    <xdr:clientData/>
  </xdr:twoCellAnchor>
  <xdr:twoCellAnchor editAs="oneCell">
    <xdr:from>
      <xdr:col>2</xdr:col>
      <xdr:colOff>3240</xdr:colOff>
      <xdr:row>18</xdr:row>
      <xdr:rowOff>162000</xdr:rowOff>
    </xdr:from>
    <xdr:to>
      <xdr:col>2</xdr:col>
      <xdr:colOff>186120</xdr:colOff>
      <xdr:row>20</xdr:row>
      <xdr:rowOff>100080</xdr:rowOff>
    </xdr:to>
    <xdr:sp>
      <xdr:nvSpPr>
        <xdr:cNvPr id="2" name="CustomShape 1"/>
        <xdr:cNvSpPr/>
      </xdr:nvSpPr>
      <xdr:spPr>
        <a:xfrm>
          <a:off x="3287880" y="4056840"/>
          <a:ext cx="182880" cy="263160"/>
        </a:xfrm>
        <a:prstGeom prst="rect">
          <a:avLst/>
        </a:prstGeom>
        <a:noFill/>
        <a:ln>
          <a:noFill/>
        </a:ln>
      </xdr:spPr>
      <xdr:style>
        <a:lnRef idx="0"/>
        <a:fillRef idx="0"/>
        <a:effectRef idx="0"/>
        <a:fontRef idx="minor"/>
      </xdr:style>
    </xdr:sp>
    <xdr:clientData/>
  </xdr:twoCellAnchor>
  <xdr:twoCellAnchor editAs="oneCell">
    <xdr:from>
      <xdr:col>2</xdr:col>
      <xdr:colOff>3240</xdr:colOff>
      <xdr:row>18</xdr:row>
      <xdr:rowOff>162000</xdr:rowOff>
    </xdr:from>
    <xdr:to>
      <xdr:col>2</xdr:col>
      <xdr:colOff>186120</xdr:colOff>
      <xdr:row>20</xdr:row>
      <xdr:rowOff>100080</xdr:rowOff>
    </xdr:to>
    <xdr:sp>
      <xdr:nvSpPr>
        <xdr:cNvPr id="3" name="CustomShape 1"/>
        <xdr:cNvSpPr/>
      </xdr:nvSpPr>
      <xdr:spPr>
        <a:xfrm>
          <a:off x="3287880" y="4056840"/>
          <a:ext cx="182880" cy="263160"/>
        </a:xfrm>
        <a:prstGeom prst="rect">
          <a:avLst/>
        </a:prstGeom>
        <a:noFill/>
        <a:ln>
          <a:noFill/>
        </a:ln>
      </xdr:spPr>
      <xdr:style>
        <a:lnRef idx="0"/>
        <a:fillRef idx="0"/>
        <a:effectRef idx="0"/>
        <a:fontRef idx="minor"/>
      </xdr:style>
    </xdr:sp>
    <xdr:clientData/>
  </xdr:twoCellAnchor>
  <xdr:twoCellAnchor editAs="oneCell">
    <xdr:from>
      <xdr:col>2</xdr:col>
      <xdr:colOff>3240</xdr:colOff>
      <xdr:row>18</xdr:row>
      <xdr:rowOff>162000</xdr:rowOff>
    </xdr:from>
    <xdr:to>
      <xdr:col>2</xdr:col>
      <xdr:colOff>186120</xdr:colOff>
      <xdr:row>20</xdr:row>
      <xdr:rowOff>100080</xdr:rowOff>
    </xdr:to>
    <xdr:sp>
      <xdr:nvSpPr>
        <xdr:cNvPr id="4" name="CustomShape 1"/>
        <xdr:cNvSpPr/>
      </xdr:nvSpPr>
      <xdr:spPr>
        <a:xfrm>
          <a:off x="3287880" y="4056840"/>
          <a:ext cx="182880" cy="263160"/>
        </a:xfrm>
        <a:prstGeom prst="rect">
          <a:avLst/>
        </a:prstGeom>
        <a:noFill/>
        <a:ln>
          <a:noFill/>
        </a:ln>
      </xdr:spPr>
      <xdr:style>
        <a:lnRef idx="0"/>
        <a:fillRef idx="0"/>
        <a:effectRef idx="0"/>
        <a:fontRef idx="minor"/>
      </xdr:style>
    </xdr:sp>
    <xdr:clientData/>
  </xdr:twoCellAnchor>
  <xdr:twoCellAnchor editAs="oneCell">
    <xdr:from>
      <xdr:col>2</xdr:col>
      <xdr:colOff>2160</xdr:colOff>
      <xdr:row>18</xdr:row>
      <xdr:rowOff>162000</xdr:rowOff>
    </xdr:from>
    <xdr:to>
      <xdr:col>2</xdr:col>
      <xdr:colOff>185040</xdr:colOff>
      <xdr:row>20</xdr:row>
      <xdr:rowOff>100080</xdr:rowOff>
    </xdr:to>
    <xdr:sp>
      <xdr:nvSpPr>
        <xdr:cNvPr id="5" name="CustomShape 1"/>
        <xdr:cNvSpPr/>
      </xdr:nvSpPr>
      <xdr:spPr>
        <a:xfrm>
          <a:off x="3286800" y="4056840"/>
          <a:ext cx="182880" cy="263160"/>
        </a:xfrm>
        <a:prstGeom prst="rect">
          <a:avLst/>
        </a:prstGeom>
        <a:noFill/>
        <a:ln>
          <a:noFill/>
        </a:ln>
      </xdr:spPr>
      <xdr:style>
        <a:lnRef idx="0"/>
        <a:fillRef idx="0"/>
        <a:effectRef idx="0"/>
        <a:fontRef idx="minor"/>
      </xdr:style>
    </xdr:sp>
    <xdr:clientData/>
  </xdr:twoCellAnchor>
  <xdr:twoCellAnchor editAs="oneCell">
    <xdr:from>
      <xdr:col>2</xdr:col>
      <xdr:colOff>2160</xdr:colOff>
      <xdr:row>18</xdr:row>
      <xdr:rowOff>162000</xdr:rowOff>
    </xdr:from>
    <xdr:to>
      <xdr:col>2</xdr:col>
      <xdr:colOff>185040</xdr:colOff>
      <xdr:row>20</xdr:row>
      <xdr:rowOff>100080</xdr:rowOff>
    </xdr:to>
    <xdr:sp>
      <xdr:nvSpPr>
        <xdr:cNvPr id="6" name="CustomShape 1"/>
        <xdr:cNvSpPr/>
      </xdr:nvSpPr>
      <xdr:spPr>
        <a:xfrm>
          <a:off x="3286800" y="4056840"/>
          <a:ext cx="182880" cy="263160"/>
        </a:xfrm>
        <a:prstGeom prst="rect">
          <a:avLst/>
        </a:prstGeom>
        <a:noFill/>
        <a:ln>
          <a:noFill/>
        </a:ln>
      </xdr:spPr>
      <xdr:style>
        <a:lnRef idx="0"/>
        <a:fillRef idx="0"/>
        <a:effectRef idx="0"/>
        <a:fontRef idx="minor"/>
      </xdr:style>
    </xdr:sp>
    <xdr:clientData/>
  </xdr:twoCellAnchor>
  <xdr:twoCellAnchor editAs="oneCell">
    <xdr:from>
      <xdr:col>1</xdr:col>
      <xdr:colOff>2122920</xdr:colOff>
      <xdr:row>18</xdr:row>
      <xdr:rowOff>162000</xdr:rowOff>
    </xdr:from>
    <xdr:to>
      <xdr:col>1</xdr:col>
      <xdr:colOff>2305800</xdr:colOff>
      <xdr:row>20</xdr:row>
      <xdr:rowOff>107280</xdr:rowOff>
    </xdr:to>
    <xdr:sp>
      <xdr:nvSpPr>
        <xdr:cNvPr id="7" name="CustomShape 1"/>
        <xdr:cNvSpPr/>
      </xdr:nvSpPr>
      <xdr:spPr>
        <a:xfrm>
          <a:off x="2515680" y="4056840"/>
          <a:ext cx="182880" cy="270360"/>
        </a:xfrm>
        <a:prstGeom prst="rect">
          <a:avLst/>
        </a:prstGeom>
        <a:noFill/>
        <a:ln>
          <a:noFill/>
        </a:ln>
      </xdr:spPr>
      <xdr:style>
        <a:lnRef idx="0"/>
        <a:fillRef idx="0"/>
        <a:effectRef idx="0"/>
        <a:fontRef idx="minor"/>
      </xdr:style>
    </xdr:sp>
    <xdr:clientData/>
  </xdr:twoCellAnchor>
  <xdr:twoCellAnchor editAs="oneCell">
    <xdr:from>
      <xdr:col>1</xdr:col>
      <xdr:colOff>2122920</xdr:colOff>
      <xdr:row>18</xdr:row>
      <xdr:rowOff>162000</xdr:rowOff>
    </xdr:from>
    <xdr:to>
      <xdr:col>1</xdr:col>
      <xdr:colOff>2305800</xdr:colOff>
      <xdr:row>20</xdr:row>
      <xdr:rowOff>107280</xdr:rowOff>
    </xdr:to>
    <xdr:sp>
      <xdr:nvSpPr>
        <xdr:cNvPr id="8" name="CustomShape 1"/>
        <xdr:cNvSpPr/>
      </xdr:nvSpPr>
      <xdr:spPr>
        <a:xfrm>
          <a:off x="2515680" y="4056840"/>
          <a:ext cx="182880" cy="270360"/>
        </a:xfrm>
        <a:prstGeom prst="rect">
          <a:avLst/>
        </a:prstGeom>
        <a:noFill/>
        <a:ln>
          <a:noFill/>
        </a:ln>
      </xdr:spPr>
      <xdr:style>
        <a:lnRef idx="0"/>
        <a:fillRef idx="0"/>
        <a:effectRef idx="0"/>
        <a:fontRef idx="minor"/>
      </xdr:style>
    </xdr:sp>
    <xdr:clientData/>
  </xdr:twoCellAnchor>
  <xdr:twoCellAnchor editAs="oneCell">
    <xdr:from>
      <xdr:col>1</xdr:col>
      <xdr:colOff>2122920</xdr:colOff>
      <xdr:row>18</xdr:row>
      <xdr:rowOff>162000</xdr:rowOff>
    </xdr:from>
    <xdr:to>
      <xdr:col>1</xdr:col>
      <xdr:colOff>2305800</xdr:colOff>
      <xdr:row>20</xdr:row>
      <xdr:rowOff>107280</xdr:rowOff>
    </xdr:to>
    <xdr:sp>
      <xdr:nvSpPr>
        <xdr:cNvPr id="9" name="CustomShape 1"/>
        <xdr:cNvSpPr/>
      </xdr:nvSpPr>
      <xdr:spPr>
        <a:xfrm>
          <a:off x="2515680" y="4056840"/>
          <a:ext cx="182880" cy="270360"/>
        </a:xfrm>
        <a:prstGeom prst="rect">
          <a:avLst/>
        </a:prstGeom>
        <a:noFill/>
        <a:ln>
          <a:noFill/>
        </a:ln>
      </xdr:spPr>
      <xdr:style>
        <a:lnRef idx="0"/>
        <a:fillRef idx="0"/>
        <a:effectRef idx="0"/>
        <a:fontRef idx="minor"/>
      </xdr:style>
    </xdr:sp>
    <xdr:clientData/>
  </xdr:twoCellAnchor>
  <xdr:twoCellAnchor editAs="oneCell">
    <xdr:from>
      <xdr:col>1</xdr:col>
      <xdr:colOff>2122920</xdr:colOff>
      <xdr:row>18</xdr:row>
      <xdr:rowOff>162000</xdr:rowOff>
    </xdr:from>
    <xdr:to>
      <xdr:col>1</xdr:col>
      <xdr:colOff>2305800</xdr:colOff>
      <xdr:row>20</xdr:row>
      <xdr:rowOff>107280</xdr:rowOff>
    </xdr:to>
    <xdr:sp>
      <xdr:nvSpPr>
        <xdr:cNvPr id="10" name="CustomShape 1"/>
        <xdr:cNvSpPr/>
      </xdr:nvSpPr>
      <xdr:spPr>
        <a:xfrm>
          <a:off x="2515680" y="4056840"/>
          <a:ext cx="182880" cy="270360"/>
        </a:xfrm>
        <a:prstGeom prst="rect">
          <a:avLst/>
        </a:prstGeom>
        <a:noFill/>
        <a:ln>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3240</xdr:colOff>
      <xdr:row>32</xdr:row>
      <xdr:rowOff>0</xdr:rowOff>
    </xdr:from>
    <xdr:to>
      <xdr:col>2</xdr:col>
      <xdr:colOff>186120</xdr:colOff>
      <xdr:row>33</xdr:row>
      <xdr:rowOff>101520</xdr:rowOff>
    </xdr:to>
    <xdr:sp>
      <xdr:nvSpPr>
        <xdr:cNvPr id="11" name="CustomShape 1"/>
        <xdr:cNvSpPr/>
      </xdr:nvSpPr>
      <xdr:spPr>
        <a:xfrm>
          <a:off x="3287880" y="63111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32</xdr:row>
      <xdr:rowOff>0</xdr:rowOff>
    </xdr:from>
    <xdr:to>
      <xdr:col>2</xdr:col>
      <xdr:colOff>186120</xdr:colOff>
      <xdr:row>33</xdr:row>
      <xdr:rowOff>101520</xdr:rowOff>
    </xdr:to>
    <xdr:sp>
      <xdr:nvSpPr>
        <xdr:cNvPr id="12" name="CustomShape 1"/>
        <xdr:cNvSpPr/>
      </xdr:nvSpPr>
      <xdr:spPr>
        <a:xfrm>
          <a:off x="3287880" y="63111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32</xdr:row>
      <xdr:rowOff>0</xdr:rowOff>
    </xdr:from>
    <xdr:to>
      <xdr:col>2</xdr:col>
      <xdr:colOff>186120</xdr:colOff>
      <xdr:row>33</xdr:row>
      <xdr:rowOff>101520</xdr:rowOff>
    </xdr:to>
    <xdr:sp>
      <xdr:nvSpPr>
        <xdr:cNvPr id="13" name="CustomShape 1"/>
        <xdr:cNvSpPr/>
      </xdr:nvSpPr>
      <xdr:spPr>
        <a:xfrm>
          <a:off x="3287880" y="63111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32</xdr:row>
      <xdr:rowOff>0</xdr:rowOff>
    </xdr:from>
    <xdr:to>
      <xdr:col>2</xdr:col>
      <xdr:colOff>186120</xdr:colOff>
      <xdr:row>33</xdr:row>
      <xdr:rowOff>101520</xdr:rowOff>
    </xdr:to>
    <xdr:sp>
      <xdr:nvSpPr>
        <xdr:cNvPr id="14" name="CustomShape 1"/>
        <xdr:cNvSpPr/>
      </xdr:nvSpPr>
      <xdr:spPr>
        <a:xfrm>
          <a:off x="3287880" y="63111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32</xdr:row>
      <xdr:rowOff>0</xdr:rowOff>
    </xdr:from>
    <xdr:to>
      <xdr:col>2</xdr:col>
      <xdr:colOff>186120</xdr:colOff>
      <xdr:row>33</xdr:row>
      <xdr:rowOff>101520</xdr:rowOff>
    </xdr:to>
    <xdr:sp>
      <xdr:nvSpPr>
        <xdr:cNvPr id="15" name="CustomShape 1"/>
        <xdr:cNvSpPr/>
      </xdr:nvSpPr>
      <xdr:spPr>
        <a:xfrm>
          <a:off x="3287880" y="6311160"/>
          <a:ext cx="182880" cy="263880"/>
        </a:xfrm>
        <a:prstGeom prst="rect">
          <a:avLst/>
        </a:prstGeom>
        <a:noFill/>
        <a:ln>
          <a:noFill/>
        </a:ln>
      </xdr:spPr>
      <xdr:style>
        <a:lnRef idx="0"/>
        <a:fillRef idx="0"/>
        <a:effectRef idx="0"/>
        <a:fontRef idx="minor"/>
      </xdr:style>
    </xdr:sp>
    <xdr:clientData/>
  </xdr:twoCellAnchor>
  <xdr:twoCellAnchor editAs="oneCell">
    <xdr:from>
      <xdr:col>2</xdr:col>
      <xdr:colOff>2160</xdr:colOff>
      <xdr:row>32</xdr:row>
      <xdr:rowOff>0</xdr:rowOff>
    </xdr:from>
    <xdr:to>
      <xdr:col>2</xdr:col>
      <xdr:colOff>185040</xdr:colOff>
      <xdr:row>33</xdr:row>
      <xdr:rowOff>101520</xdr:rowOff>
    </xdr:to>
    <xdr:sp>
      <xdr:nvSpPr>
        <xdr:cNvPr id="16" name="CustomShape 1"/>
        <xdr:cNvSpPr/>
      </xdr:nvSpPr>
      <xdr:spPr>
        <a:xfrm>
          <a:off x="3286800" y="6311160"/>
          <a:ext cx="182880" cy="263880"/>
        </a:xfrm>
        <a:prstGeom prst="rect">
          <a:avLst/>
        </a:prstGeom>
        <a:noFill/>
        <a:ln>
          <a:noFill/>
        </a:ln>
      </xdr:spPr>
      <xdr:style>
        <a:lnRef idx="0"/>
        <a:fillRef idx="0"/>
        <a:effectRef idx="0"/>
        <a:fontRef idx="minor"/>
      </xdr:style>
    </xdr:sp>
    <xdr:clientData/>
  </xdr:twoCellAnchor>
  <xdr:twoCellAnchor editAs="oneCell">
    <xdr:from>
      <xdr:col>2</xdr:col>
      <xdr:colOff>2160</xdr:colOff>
      <xdr:row>32</xdr:row>
      <xdr:rowOff>0</xdr:rowOff>
    </xdr:from>
    <xdr:to>
      <xdr:col>2</xdr:col>
      <xdr:colOff>185040</xdr:colOff>
      <xdr:row>33</xdr:row>
      <xdr:rowOff>101520</xdr:rowOff>
    </xdr:to>
    <xdr:sp>
      <xdr:nvSpPr>
        <xdr:cNvPr id="17" name="CustomShape 1"/>
        <xdr:cNvSpPr/>
      </xdr:nvSpPr>
      <xdr:spPr>
        <a:xfrm>
          <a:off x="3286800" y="6311160"/>
          <a:ext cx="182880" cy="263880"/>
        </a:xfrm>
        <a:prstGeom prst="rect">
          <a:avLst/>
        </a:prstGeom>
        <a:noFill/>
        <a:ln>
          <a:noFill/>
        </a:ln>
      </xdr:spPr>
      <xdr:style>
        <a:lnRef idx="0"/>
        <a:fillRef idx="0"/>
        <a:effectRef idx="0"/>
        <a:fontRef idx="minor"/>
      </xdr:style>
    </xdr:sp>
    <xdr:clientData/>
  </xdr:twoCellAnchor>
  <xdr:twoCellAnchor editAs="oneCell">
    <xdr:from>
      <xdr:col>1</xdr:col>
      <xdr:colOff>2122920</xdr:colOff>
      <xdr:row>32</xdr:row>
      <xdr:rowOff>0</xdr:rowOff>
    </xdr:from>
    <xdr:to>
      <xdr:col>1</xdr:col>
      <xdr:colOff>2305800</xdr:colOff>
      <xdr:row>33</xdr:row>
      <xdr:rowOff>108720</xdr:rowOff>
    </xdr:to>
    <xdr:sp>
      <xdr:nvSpPr>
        <xdr:cNvPr id="18" name="CustomShape 1"/>
        <xdr:cNvSpPr/>
      </xdr:nvSpPr>
      <xdr:spPr>
        <a:xfrm>
          <a:off x="2515680" y="6311160"/>
          <a:ext cx="182880" cy="271080"/>
        </a:xfrm>
        <a:prstGeom prst="rect">
          <a:avLst/>
        </a:prstGeom>
        <a:noFill/>
        <a:ln>
          <a:noFill/>
        </a:ln>
      </xdr:spPr>
      <xdr:style>
        <a:lnRef idx="0"/>
        <a:fillRef idx="0"/>
        <a:effectRef idx="0"/>
        <a:fontRef idx="minor"/>
      </xdr:style>
    </xdr:sp>
    <xdr:clientData/>
  </xdr:twoCellAnchor>
  <xdr:twoCellAnchor editAs="oneCell">
    <xdr:from>
      <xdr:col>1</xdr:col>
      <xdr:colOff>2122920</xdr:colOff>
      <xdr:row>32</xdr:row>
      <xdr:rowOff>0</xdr:rowOff>
    </xdr:from>
    <xdr:to>
      <xdr:col>1</xdr:col>
      <xdr:colOff>2305800</xdr:colOff>
      <xdr:row>33</xdr:row>
      <xdr:rowOff>108720</xdr:rowOff>
    </xdr:to>
    <xdr:sp>
      <xdr:nvSpPr>
        <xdr:cNvPr id="19" name="CustomShape 1"/>
        <xdr:cNvSpPr/>
      </xdr:nvSpPr>
      <xdr:spPr>
        <a:xfrm>
          <a:off x="2515680" y="6311160"/>
          <a:ext cx="182880" cy="271080"/>
        </a:xfrm>
        <a:prstGeom prst="rect">
          <a:avLst/>
        </a:prstGeom>
        <a:noFill/>
        <a:ln>
          <a:noFill/>
        </a:ln>
      </xdr:spPr>
      <xdr:style>
        <a:lnRef idx="0"/>
        <a:fillRef idx="0"/>
        <a:effectRef idx="0"/>
        <a:fontRef idx="minor"/>
      </xdr:style>
    </xdr:sp>
    <xdr:clientData/>
  </xdr:twoCellAnchor>
  <xdr:twoCellAnchor editAs="oneCell">
    <xdr:from>
      <xdr:col>1</xdr:col>
      <xdr:colOff>2122920</xdr:colOff>
      <xdr:row>32</xdr:row>
      <xdr:rowOff>0</xdr:rowOff>
    </xdr:from>
    <xdr:to>
      <xdr:col>1</xdr:col>
      <xdr:colOff>2305800</xdr:colOff>
      <xdr:row>33</xdr:row>
      <xdr:rowOff>108720</xdr:rowOff>
    </xdr:to>
    <xdr:sp>
      <xdr:nvSpPr>
        <xdr:cNvPr id="20" name="CustomShape 1"/>
        <xdr:cNvSpPr/>
      </xdr:nvSpPr>
      <xdr:spPr>
        <a:xfrm>
          <a:off x="2515680" y="6311160"/>
          <a:ext cx="182880" cy="271080"/>
        </a:xfrm>
        <a:prstGeom prst="rect">
          <a:avLst/>
        </a:prstGeom>
        <a:noFill/>
        <a:ln>
          <a:noFill/>
        </a:ln>
      </xdr:spPr>
      <xdr:style>
        <a:lnRef idx="0"/>
        <a:fillRef idx="0"/>
        <a:effectRef idx="0"/>
        <a:fontRef idx="minor"/>
      </xdr:style>
    </xdr:sp>
    <xdr:clientData/>
  </xdr:twoCellAnchor>
  <xdr:twoCellAnchor editAs="oneCell">
    <xdr:from>
      <xdr:col>1</xdr:col>
      <xdr:colOff>2122920</xdr:colOff>
      <xdr:row>32</xdr:row>
      <xdr:rowOff>0</xdr:rowOff>
    </xdr:from>
    <xdr:to>
      <xdr:col>1</xdr:col>
      <xdr:colOff>2305800</xdr:colOff>
      <xdr:row>33</xdr:row>
      <xdr:rowOff>108720</xdr:rowOff>
    </xdr:to>
    <xdr:sp>
      <xdr:nvSpPr>
        <xdr:cNvPr id="21" name="CustomShape 1"/>
        <xdr:cNvSpPr/>
      </xdr:nvSpPr>
      <xdr:spPr>
        <a:xfrm>
          <a:off x="2515680" y="6311160"/>
          <a:ext cx="182880" cy="27108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0</xdr:rowOff>
    </xdr:from>
    <xdr:to>
      <xdr:col>2</xdr:col>
      <xdr:colOff>186120</xdr:colOff>
      <xdr:row>20</xdr:row>
      <xdr:rowOff>101520</xdr:rowOff>
    </xdr:to>
    <xdr:sp>
      <xdr:nvSpPr>
        <xdr:cNvPr id="22" name="CustomShape 1"/>
        <xdr:cNvSpPr/>
      </xdr:nvSpPr>
      <xdr:spPr>
        <a:xfrm>
          <a:off x="3287880" y="40575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0</xdr:rowOff>
    </xdr:from>
    <xdr:to>
      <xdr:col>2</xdr:col>
      <xdr:colOff>186120</xdr:colOff>
      <xdr:row>20</xdr:row>
      <xdr:rowOff>101520</xdr:rowOff>
    </xdr:to>
    <xdr:sp>
      <xdr:nvSpPr>
        <xdr:cNvPr id="23" name="CustomShape 1"/>
        <xdr:cNvSpPr/>
      </xdr:nvSpPr>
      <xdr:spPr>
        <a:xfrm>
          <a:off x="3287880" y="40575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0</xdr:rowOff>
    </xdr:from>
    <xdr:to>
      <xdr:col>2</xdr:col>
      <xdr:colOff>186120</xdr:colOff>
      <xdr:row>20</xdr:row>
      <xdr:rowOff>101520</xdr:rowOff>
    </xdr:to>
    <xdr:sp>
      <xdr:nvSpPr>
        <xdr:cNvPr id="24" name="CustomShape 1"/>
        <xdr:cNvSpPr/>
      </xdr:nvSpPr>
      <xdr:spPr>
        <a:xfrm>
          <a:off x="3287880" y="40575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0</xdr:rowOff>
    </xdr:from>
    <xdr:to>
      <xdr:col>2</xdr:col>
      <xdr:colOff>186120</xdr:colOff>
      <xdr:row>20</xdr:row>
      <xdr:rowOff>101520</xdr:rowOff>
    </xdr:to>
    <xdr:sp>
      <xdr:nvSpPr>
        <xdr:cNvPr id="25" name="CustomShape 1"/>
        <xdr:cNvSpPr/>
      </xdr:nvSpPr>
      <xdr:spPr>
        <a:xfrm>
          <a:off x="3287880" y="4057560"/>
          <a:ext cx="182880" cy="26388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0</xdr:rowOff>
    </xdr:from>
    <xdr:to>
      <xdr:col>2</xdr:col>
      <xdr:colOff>186120</xdr:colOff>
      <xdr:row>20</xdr:row>
      <xdr:rowOff>101520</xdr:rowOff>
    </xdr:to>
    <xdr:sp>
      <xdr:nvSpPr>
        <xdr:cNvPr id="26" name="CustomShape 1"/>
        <xdr:cNvSpPr/>
      </xdr:nvSpPr>
      <xdr:spPr>
        <a:xfrm>
          <a:off x="3287880" y="4057560"/>
          <a:ext cx="182880" cy="263880"/>
        </a:xfrm>
        <a:prstGeom prst="rect">
          <a:avLst/>
        </a:prstGeom>
        <a:noFill/>
        <a:ln>
          <a:noFill/>
        </a:ln>
      </xdr:spPr>
      <xdr:style>
        <a:lnRef idx="0"/>
        <a:fillRef idx="0"/>
        <a:effectRef idx="0"/>
        <a:fontRef idx="minor"/>
      </xdr:style>
    </xdr:sp>
    <xdr:clientData/>
  </xdr:twoCellAnchor>
  <xdr:twoCellAnchor editAs="oneCell">
    <xdr:from>
      <xdr:col>2</xdr:col>
      <xdr:colOff>2160</xdr:colOff>
      <xdr:row>19</xdr:row>
      <xdr:rowOff>0</xdr:rowOff>
    </xdr:from>
    <xdr:to>
      <xdr:col>2</xdr:col>
      <xdr:colOff>185040</xdr:colOff>
      <xdr:row>20</xdr:row>
      <xdr:rowOff>101520</xdr:rowOff>
    </xdr:to>
    <xdr:sp>
      <xdr:nvSpPr>
        <xdr:cNvPr id="27" name="CustomShape 1"/>
        <xdr:cNvSpPr/>
      </xdr:nvSpPr>
      <xdr:spPr>
        <a:xfrm>
          <a:off x="3286800" y="4057560"/>
          <a:ext cx="182880" cy="263880"/>
        </a:xfrm>
        <a:prstGeom prst="rect">
          <a:avLst/>
        </a:prstGeom>
        <a:noFill/>
        <a:ln>
          <a:noFill/>
        </a:ln>
      </xdr:spPr>
      <xdr:style>
        <a:lnRef idx="0"/>
        <a:fillRef idx="0"/>
        <a:effectRef idx="0"/>
        <a:fontRef idx="minor"/>
      </xdr:style>
    </xdr:sp>
    <xdr:clientData/>
  </xdr:twoCellAnchor>
  <xdr:twoCellAnchor editAs="oneCell">
    <xdr:from>
      <xdr:col>2</xdr:col>
      <xdr:colOff>2160</xdr:colOff>
      <xdr:row>19</xdr:row>
      <xdr:rowOff>0</xdr:rowOff>
    </xdr:from>
    <xdr:to>
      <xdr:col>2</xdr:col>
      <xdr:colOff>185040</xdr:colOff>
      <xdr:row>20</xdr:row>
      <xdr:rowOff>101520</xdr:rowOff>
    </xdr:to>
    <xdr:sp>
      <xdr:nvSpPr>
        <xdr:cNvPr id="28" name="CustomShape 1"/>
        <xdr:cNvSpPr/>
      </xdr:nvSpPr>
      <xdr:spPr>
        <a:xfrm>
          <a:off x="3286800" y="4057560"/>
          <a:ext cx="182880" cy="26388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0</xdr:rowOff>
    </xdr:from>
    <xdr:to>
      <xdr:col>1</xdr:col>
      <xdr:colOff>2305800</xdr:colOff>
      <xdr:row>20</xdr:row>
      <xdr:rowOff>108720</xdr:rowOff>
    </xdr:to>
    <xdr:sp>
      <xdr:nvSpPr>
        <xdr:cNvPr id="29" name="CustomShape 1"/>
        <xdr:cNvSpPr/>
      </xdr:nvSpPr>
      <xdr:spPr>
        <a:xfrm>
          <a:off x="2515680" y="4057560"/>
          <a:ext cx="182880" cy="27108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0</xdr:rowOff>
    </xdr:from>
    <xdr:to>
      <xdr:col>1</xdr:col>
      <xdr:colOff>2305800</xdr:colOff>
      <xdr:row>20</xdr:row>
      <xdr:rowOff>108720</xdr:rowOff>
    </xdr:to>
    <xdr:sp>
      <xdr:nvSpPr>
        <xdr:cNvPr id="30" name="CustomShape 1"/>
        <xdr:cNvSpPr/>
      </xdr:nvSpPr>
      <xdr:spPr>
        <a:xfrm>
          <a:off x="2515680" y="4057560"/>
          <a:ext cx="182880" cy="27108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0</xdr:rowOff>
    </xdr:from>
    <xdr:to>
      <xdr:col>1</xdr:col>
      <xdr:colOff>2305800</xdr:colOff>
      <xdr:row>20</xdr:row>
      <xdr:rowOff>108720</xdr:rowOff>
    </xdr:to>
    <xdr:sp>
      <xdr:nvSpPr>
        <xdr:cNvPr id="31" name="CustomShape 1"/>
        <xdr:cNvSpPr/>
      </xdr:nvSpPr>
      <xdr:spPr>
        <a:xfrm>
          <a:off x="2515680" y="4057560"/>
          <a:ext cx="182880" cy="27108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0</xdr:rowOff>
    </xdr:from>
    <xdr:to>
      <xdr:col>1</xdr:col>
      <xdr:colOff>2305800</xdr:colOff>
      <xdr:row>20</xdr:row>
      <xdr:rowOff>108720</xdr:rowOff>
    </xdr:to>
    <xdr:sp>
      <xdr:nvSpPr>
        <xdr:cNvPr id="32" name="CustomShape 1"/>
        <xdr:cNvSpPr/>
      </xdr:nvSpPr>
      <xdr:spPr>
        <a:xfrm>
          <a:off x="2515680" y="4057560"/>
          <a:ext cx="182880" cy="271080"/>
        </a:xfrm>
        <a:prstGeom prst="rect">
          <a:avLst/>
        </a:prstGeom>
        <a:no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3240</xdr:colOff>
      <xdr:row>33</xdr:row>
      <xdr:rowOff>720</xdr:rowOff>
    </xdr:from>
    <xdr:to>
      <xdr:col>2</xdr:col>
      <xdr:colOff>186120</xdr:colOff>
      <xdr:row>34</xdr:row>
      <xdr:rowOff>101520</xdr:rowOff>
    </xdr:to>
    <xdr:sp>
      <xdr:nvSpPr>
        <xdr:cNvPr id="33" name="CustomShape 1"/>
        <xdr:cNvSpPr/>
      </xdr:nvSpPr>
      <xdr:spPr>
        <a:xfrm>
          <a:off x="3287880" y="6436800"/>
          <a:ext cx="182880" cy="401400"/>
        </a:xfrm>
        <a:prstGeom prst="rect">
          <a:avLst/>
        </a:prstGeom>
        <a:noFill/>
        <a:ln>
          <a:noFill/>
        </a:ln>
      </xdr:spPr>
      <xdr:style>
        <a:lnRef idx="0"/>
        <a:fillRef idx="0"/>
        <a:effectRef idx="0"/>
        <a:fontRef idx="minor"/>
      </xdr:style>
    </xdr:sp>
    <xdr:clientData/>
  </xdr:twoCellAnchor>
  <xdr:twoCellAnchor editAs="oneCell">
    <xdr:from>
      <xdr:col>2</xdr:col>
      <xdr:colOff>3240</xdr:colOff>
      <xdr:row>33</xdr:row>
      <xdr:rowOff>720</xdr:rowOff>
    </xdr:from>
    <xdr:to>
      <xdr:col>2</xdr:col>
      <xdr:colOff>186120</xdr:colOff>
      <xdr:row>34</xdr:row>
      <xdr:rowOff>101520</xdr:rowOff>
    </xdr:to>
    <xdr:sp>
      <xdr:nvSpPr>
        <xdr:cNvPr id="34" name="CustomShape 1"/>
        <xdr:cNvSpPr/>
      </xdr:nvSpPr>
      <xdr:spPr>
        <a:xfrm>
          <a:off x="3287880" y="6436800"/>
          <a:ext cx="182880" cy="401400"/>
        </a:xfrm>
        <a:prstGeom prst="rect">
          <a:avLst/>
        </a:prstGeom>
        <a:noFill/>
        <a:ln>
          <a:noFill/>
        </a:ln>
      </xdr:spPr>
      <xdr:style>
        <a:lnRef idx="0"/>
        <a:fillRef idx="0"/>
        <a:effectRef idx="0"/>
        <a:fontRef idx="minor"/>
      </xdr:style>
    </xdr:sp>
    <xdr:clientData/>
  </xdr:twoCellAnchor>
  <xdr:twoCellAnchor editAs="oneCell">
    <xdr:from>
      <xdr:col>2</xdr:col>
      <xdr:colOff>3240</xdr:colOff>
      <xdr:row>33</xdr:row>
      <xdr:rowOff>720</xdr:rowOff>
    </xdr:from>
    <xdr:to>
      <xdr:col>2</xdr:col>
      <xdr:colOff>186120</xdr:colOff>
      <xdr:row>34</xdr:row>
      <xdr:rowOff>101520</xdr:rowOff>
    </xdr:to>
    <xdr:sp>
      <xdr:nvSpPr>
        <xdr:cNvPr id="35" name="CustomShape 1"/>
        <xdr:cNvSpPr/>
      </xdr:nvSpPr>
      <xdr:spPr>
        <a:xfrm>
          <a:off x="3287880" y="6436800"/>
          <a:ext cx="182880" cy="401400"/>
        </a:xfrm>
        <a:prstGeom prst="rect">
          <a:avLst/>
        </a:prstGeom>
        <a:noFill/>
        <a:ln>
          <a:noFill/>
        </a:ln>
      </xdr:spPr>
      <xdr:style>
        <a:lnRef idx="0"/>
        <a:fillRef idx="0"/>
        <a:effectRef idx="0"/>
        <a:fontRef idx="minor"/>
      </xdr:style>
    </xdr:sp>
    <xdr:clientData/>
  </xdr:twoCellAnchor>
  <xdr:twoCellAnchor editAs="oneCell">
    <xdr:from>
      <xdr:col>2</xdr:col>
      <xdr:colOff>3240</xdr:colOff>
      <xdr:row>33</xdr:row>
      <xdr:rowOff>720</xdr:rowOff>
    </xdr:from>
    <xdr:to>
      <xdr:col>2</xdr:col>
      <xdr:colOff>186120</xdr:colOff>
      <xdr:row>34</xdr:row>
      <xdr:rowOff>101520</xdr:rowOff>
    </xdr:to>
    <xdr:sp>
      <xdr:nvSpPr>
        <xdr:cNvPr id="36" name="CustomShape 1"/>
        <xdr:cNvSpPr/>
      </xdr:nvSpPr>
      <xdr:spPr>
        <a:xfrm>
          <a:off x="3287880" y="6436800"/>
          <a:ext cx="182880" cy="401400"/>
        </a:xfrm>
        <a:prstGeom prst="rect">
          <a:avLst/>
        </a:prstGeom>
        <a:noFill/>
        <a:ln>
          <a:noFill/>
        </a:ln>
      </xdr:spPr>
      <xdr:style>
        <a:lnRef idx="0"/>
        <a:fillRef idx="0"/>
        <a:effectRef idx="0"/>
        <a:fontRef idx="minor"/>
      </xdr:style>
    </xdr:sp>
    <xdr:clientData/>
  </xdr:twoCellAnchor>
  <xdr:twoCellAnchor editAs="oneCell">
    <xdr:from>
      <xdr:col>2</xdr:col>
      <xdr:colOff>3240</xdr:colOff>
      <xdr:row>33</xdr:row>
      <xdr:rowOff>720</xdr:rowOff>
    </xdr:from>
    <xdr:to>
      <xdr:col>2</xdr:col>
      <xdr:colOff>186120</xdr:colOff>
      <xdr:row>34</xdr:row>
      <xdr:rowOff>101520</xdr:rowOff>
    </xdr:to>
    <xdr:sp>
      <xdr:nvSpPr>
        <xdr:cNvPr id="37" name="CustomShape 1"/>
        <xdr:cNvSpPr/>
      </xdr:nvSpPr>
      <xdr:spPr>
        <a:xfrm>
          <a:off x="3287880" y="6436800"/>
          <a:ext cx="182880" cy="401400"/>
        </a:xfrm>
        <a:prstGeom prst="rect">
          <a:avLst/>
        </a:prstGeom>
        <a:noFill/>
        <a:ln>
          <a:noFill/>
        </a:ln>
      </xdr:spPr>
      <xdr:style>
        <a:lnRef idx="0"/>
        <a:fillRef idx="0"/>
        <a:effectRef idx="0"/>
        <a:fontRef idx="minor"/>
      </xdr:style>
    </xdr:sp>
    <xdr:clientData/>
  </xdr:twoCellAnchor>
  <xdr:twoCellAnchor editAs="oneCell">
    <xdr:from>
      <xdr:col>2</xdr:col>
      <xdr:colOff>2160</xdr:colOff>
      <xdr:row>33</xdr:row>
      <xdr:rowOff>720</xdr:rowOff>
    </xdr:from>
    <xdr:to>
      <xdr:col>2</xdr:col>
      <xdr:colOff>185040</xdr:colOff>
      <xdr:row>34</xdr:row>
      <xdr:rowOff>101520</xdr:rowOff>
    </xdr:to>
    <xdr:sp>
      <xdr:nvSpPr>
        <xdr:cNvPr id="38" name="CustomShape 1"/>
        <xdr:cNvSpPr/>
      </xdr:nvSpPr>
      <xdr:spPr>
        <a:xfrm>
          <a:off x="3286800" y="6436800"/>
          <a:ext cx="182880" cy="401400"/>
        </a:xfrm>
        <a:prstGeom prst="rect">
          <a:avLst/>
        </a:prstGeom>
        <a:noFill/>
        <a:ln>
          <a:noFill/>
        </a:ln>
      </xdr:spPr>
      <xdr:style>
        <a:lnRef idx="0"/>
        <a:fillRef idx="0"/>
        <a:effectRef idx="0"/>
        <a:fontRef idx="minor"/>
      </xdr:style>
    </xdr:sp>
    <xdr:clientData/>
  </xdr:twoCellAnchor>
  <xdr:twoCellAnchor editAs="oneCell">
    <xdr:from>
      <xdr:col>2</xdr:col>
      <xdr:colOff>2160</xdr:colOff>
      <xdr:row>33</xdr:row>
      <xdr:rowOff>720</xdr:rowOff>
    </xdr:from>
    <xdr:to>
      <xdr:col>2</xdr:col>
      <xdr:colOff>185040</xdr:colOff>
      <xdr:row>34</xdr:row>
      <xdr:rowOff>101520</xdr:rowOff>
    </xdr:to>
    <xdr:sp>
      <xdr:nvSpPr>
        <xdr:cNvPr id="39" name="CustomShape 1"/>
        <xdr:cNvSpPr/>
      </xdr:nvSpPr>
      <xdr:spPr>
        <a:xfrm>
          <a:off x="3286800" y="6436800"/>
          <a:ext cx="182880" cy="401400"/>
        </a:xfrm>
        <a:prstGeom prst="rect">
          <a:avLst/>
        </a:prstGeom>
        <a:noFill/>
        <a:ln>
          <a:noFill/>
        </a:ln>
      </xdr:spPr>
      <xdr:style>
        <a:lnRef idx="0"/>
        <a:fillRef idx="0"/>
        <a:effectRef idx="0"/>
        <a:fontRef idx="minor"/>
      </xdr:style>
    </xdr:sp>
    <xdr:clientData/>
  </xdr:twoCellAnchor>
  <xdr:twoCellAnchor editAs="oneCell">
    <xdr:from>
      <xdr:col>1</xdr:col>
      <xdr:colOff>2122920</xdr:colOff>
      <xdr:row>34</xdr:row>
      <xdr:rowOff>360</xdr:rowOff>
    </xdr:from>
    <xdr:to>
      <xdr:col>1</xdr:col>
      <xdr:colOff>2305800</xdr:colOff>
      <xdr:row>35</xdr:row>
      <xdr:rowOff>108360</xdr:rowOff>
    </xdr:to>
    <xdr:sp>
      <xdr:nvSpPr>
        <xdr:cNvPr id="40" name="CustomShape 1"/>
        <xdr:cNvSpPr/>
      </xdr:nvSpPr>
      <xdr:spPr>
        <a:xfrm>
          <a:off x="2515680" y="6737040"/>
          <a:ext cx="182880" cy="270360"/>
        </a:xfrm>
        <a:prstGeom prst="rect">
          <a:avLst/>
        </a:prstGeom>
        <a:noFill/>
        <a:ln>
          <a:noFill/>
        </a:ln>
      </xdr:spPr>
      <xdr:style>
        <a:lnRef idx="0"/>
        <a:fillRef idx="0"/>
        <a:effectRef idx="0"/>
        <a:fontRef idx="minor"/>
      </xdr:style>
    </xdr:sp>
    <xdr:clientData/>
  </xdr:twoCellAnchor>
  <xdr:twoCellAnchor editAs="oneCell">
    <xdr:from>
      <xdr:col>1</xdr:col>
      <xdr:colOff>2122920</xdr:colOff>
      <xdr:row>34</xdr:row>
      <xdr:rowOff>360</xdr:rowOff>
    </xdr:from>
    <xdr:to>
      <xdr:col>1</xdr:col>
      <xdr:colOff>2305800</xdr:colOff>
      <xdr:row>35</xdr:row>
      <xdr:rowOff>108360</xdr:rowOff>
    </xdr:to>
    <xdr:sp>
      <xdr:nvSpPr>
        <xdr:cNvPr id="41" name="CustomShape 1"/>
        <xdr:cNvSpPr/>
      </xdr:nvSpPr>
      <xdr:spPr>
        <a:xfrm>
          <a:off x="2515680" y="6737040"/>
          <a:ext cx="182880" cy="270360"/>
        </a:xfrm>
        <a:prstGeom prst="rect">
          <a:avLst/>
        </a:prstGeom>
        <a:noFill/>
        <a:ln>
          <a:noFill/>
        </a:ln>
      </xdr:spPr>
      <xdr:style>
        <a:lnRef idx="0"/>
        <a:fillRef idx="0"/>
        <a:effectRef idx="0"/>
        <a:fontRef idx="minor"/>
      </xdr:style>
    </xdr:sp>
    <xdr:clientData/>
  </xdr:twoCellAnchor>
  <xdr:twoCellAnchor editAs="oneCell">
    <xdr:from>
      <xdr:col>1</xdr:col>
      <xdr:colOff>2122920</xdr:colOff>
      <xdr:row>34</xdr:row>
      <xdr:rowOff>360</xdr:rowOff>
    </xdr:from>
    <xdr:to>
      <xdr:col>1</xdr:col>
      <xdr:colOff>2305800</xdr:colOff>
      <xdr:row>35</xdr:row>
      <xdr:rowOff>108360</xdr:rowOff>
    </xdr:to>
    <xdr:sp>
      <xdr:nvSpPr>
        <xdr:cNvPr id="42" name="CustomShape 1"/>
        <xdr:cNvSpPr/>
      </xdr:nvSpPr>
      <xdr:spPr>
        <a:xfrm>
          <a:off x="2515680" y="6737040"/>
          <a:ext cx="182880" cy="270360"/>
        </a:xfrm>
        <a:prstGeom prst="rect">
          <a:avLst/>
        </a:prstGeom>
        <a:noFill/>
        <a:ln>
          <a:noFill/>
        </a:ln>
      </xdr:spPr>
      <xdr:style>
        <a:lnRef idx="0"/>
        <a:fillRef idx="0"/>
        <a:effectRef idx="0"/>
        <a:fontRef idx="minor"/>
      </xdr:style>
    </xdr:sp>
    <xdr:clientData/>
  </xdr:twoCellAnchor>
  <xdr:twoCellAnchor editAs="oneCell">
    <xdr:from>
      <xdr:col>1</xdr:col>
      <xdr:colOff>2122920</xdr:colOff>
      <xdr:row>34</xdr:row>
      <xdr:rowOff>360</xdr:rowOff>
    </xdr:from>
    <xdr:to>
      <xdr:col>1</xdr:col>
      <xdr:colOff>2305800</xdr:colOff>
      <xdr:row>35</xdr:row>
      <xdr:rowOff>108360</xdr:rowOff>
    </xdr:to>
    <xdr:sp>
      <xdr:nvSpPr>
        <xdr:cNvPr id="43" name="CustomShape 1"/>
        <xdr:cNvSpPr/>
      </xdr:nvSpPr>
      <xdr:spPr>
        <a:xfrm>
          <a:off x="2515680" y="6737040"/>
          <a:ext cx="182880" cy="270360"/>
        </a:xfrm>
        <a:prstGeom prst="rect">
          <a:avLst/>
        </a:prstGeom>
        <a:noFill/>
        <a:ln>
          <a:noFill/>
        </a:ln>
      </xdr:spPr>
      <xdr:style>
        <a:lnRef idx="0"/>
        <a:fillRef idx="0"/>
        <a:effectRef idx="0"/>
        <a:fontRef idx="minor"/>
      </xdr:style>
    </xdr:sp>
    <xdr:clientData/>
  </xdr:twoCellAnchor>
  <xdr:twoCellAnchor editAs="oneCell">
    <xdr:from>
      <xdr:col>2</xdr:col>
      <xdr:colOff>3240</xdr:colOff>
      <xdr:row>22</xdr:row>
      <xdr:rowOff>0</xdr:rowOff>
    </xdr:from>
    <xdr:to>
      <xdr:col>2</xdr:col>
      <xdr:colOff>186120</xdr:colOff>
      <xdr:row>23</xdr:row>
      <xdr:rowOff>100800</xdr:rowOff>
    </xdr:to>
    <xdr:sp>
      <xdr:nvSpPr>
        <xdr:cNvPr id="44" name="CustomShape 1"/>
        <xdr:cNvSpPr/>
      </xdr:nvSpPr>
      <xdr:spPr>
        <a:xfrm>
          <a:off x="3287880" y="4524840"/>
          <a:ext cx="182880" cy="386640"/>
        </a:xfrm>
        <a:prstGeom prst="rect">
          <a:avLst/>
        </a:prstGeom>
        <a:noFill/>
        <a:ln>
          <a:noFill/>
        </a:ln>
      </xdr:spPr>
      <xdr:style>
        <a:lnRef idx="0"/>
        <a:fillRef idx="0"/>
        <a:effectRef idx="0"/>
        <a:fontRef idx="minor"/>
      </xdr:style>
    </xdr:sp>
    <xdr:clientData/>
  </xdr:twoCellAnchor>
  <xdr:twoCellAnchor editAs="oneCell">
    <xdr:from>
      <xdr:col>2</xdr:col>
      <xdr:colOff>3240</xdr:colOff>
      <xdr:row>22</xdr:row>
      <xdr:rowOff>0</xdr:rowOff>
    </xdr:from>
    <xdr:to>
      <xdr:col>2</xdr:col>
      <xdr:colOff>186120</xdr:colOff>
      <xdr:row>23</xdr:row>
      <xdr:rowOff>100800</xdr:rowOff>
    </xdr:to>
    <xdr:sp>
      <xdr:nvSpPr>
        <xdr:cNvPr id="45" name="CustomShape 1"/>
        <xdr:cNvSpPr/>
      </xdr:nvSpPr>
      <xdr:spPr>
        <a:xfrm>
          <a:off x="3287880" y="4524840"/>
          <a:ext cx="182880" cy="386640"/>
        </a:xfrm>
        <a:prstGeom prst="rect">
          <a:avLst/>
        </a:prstGeom>
        <a:noFill/>
        <a:ln>
          <a:noFill/>
        </a:ln>
      </xdr:spPr>
      <xdr:style>
        <a:lnRef idx="0"/>
        <a:fillRef idx="0"/>
        <a:effectRef idx="0"/>
        <a:fontRef idx="minor"/>
      </xdr:style>
    </xdr:sp>
    <xdr:clientData/>
  </xdr:twoCellAnchor>
  <xdr:twoCellAnchor editAs="oneCell">
    <xdr:from>
      <xdr:col>2</xdr:col>
      <xdr:colOff>3240</xdr:colOff>
      <xdr:row>22</xdr:row>
      <xdr:rowOff>0</xdr:rowOff>
    </xdr:from>
    <xdr:to>
      <xdr:col>2</xdr:col>
      <xdr:colOff>186120</xdr:colOff>
      <xdr:row>23</xdr:row>
      <xdr:rowOff>100800</xdr:rowOff>
    </xdr:to>
    <xdr:sp>
      <xdr:nvSpPr>
        <xdr:cNvPr id="46" name="CustomShape 1"/>
        <xdr:cNvSpPr/>
      </xdr:nvSpPr>
      <xdr:spPr>
        <a:xfrm>
          <a:off x="3287880" y="4524840"/>
          <a:ext cx="182880" cy="386640"/>
        </a:xfrm>
        <a:prstGeom prst="rect">
          <a:avLst/>
        </a:prstGeom>
        <a:noFill/>
        <a:ln>
          <a:noFill/>
        </a:ln>
      </xdr:spPr>
      <xdr:style>
        <a:lnRef idx="0"/>
        <a:fillRef idx="0"/>
        <a:effectRef idx="0"/>
        <a:fontRef idx="minor"/>
      </xdr:style>
    </xdr:sp>
    <xdr:clientData/>
  </xdr:twoCellAnchor>
  <xdr:twoCellAnchor editAs="oneCell">
    <xdr:from>
      <xdr:col>2</xdr:col>
      <xdr:colOff>3240</xdr:colOff>
      <xdr:row>22</xdr:row>
      <xdr:rowOff>0</xdr:rowOff>
    </xdr:from>
    <xdr:to>
      <xdr:col>2</xdr:col>
      <xdr:colOff>186120</xdr:colOff>
      <xdr:row>23</xdr:row>
      <xdr:rowOff>100800</xdr:rowOff>
    </xdr:to>
    <xdr:sp>
      <xdr:nvSpPr>
        <xdr:cNvPr id="47" name="CustomShape 1"/>
        <xdr:cNvSpPr/>
      </xdr:nvSpPr>
      <xdr:spPr>
        <a:xfrm>
          <a:off x="3287880" y="4524840"/>
          <a:ext cx="182880" cy="386640"/>
        </a:xfrm>
        <a:prstGeom prst="rect">
          <a:avLst/>
        </a:prstGeom>
        <a:noFill/>
        <a:ln>
          <a:noFill/>
        </a:ln>
      </xdr:spPr>
      <xdr:style>
        <a:lnRef idx="0"/>
        <a:fillRef idx="0"/>
        <a:effectRef idx="0"/>
        <a:fontRef idx="minor"/>
      </xdr:style>
    </xdr:sp>
    <xdr:clientData/>
  </xdr:twoCellAnchor>
  <xdr:twoCellAnchor editAs="oneCell">
    <xdr:from>
      <xdr:col>2</xdr:col>
      <xdr:colOff>3240</xdr:colOff>
      <xdr:row>22</xdr:row>
      <xdr:rowOff>0</xdr:rowOff>
    </xdr:from>
    <xdr:to>
      <xdr:col>2</xdr:col>
      <xdr:colOff>186120</xdr:colOff>
      <xdr:row>23</xdr:row>
      <xdr:rowOff>100800</xdr:rowOff>
    </xdr:to>
    <xdr:sp>
      <xdr:nvSpPr>
        <xdr:cNvPr id="48" name="CustomShape 1"/>
        <xdr:cNvSpPr/>
      </xdr:nvSpPr>
      <xdr:spPr>
        <a:xfrm>
          <a:off x="3287880" y="4524840"/>
          <a:ext cx="182880" cy="386640"/>
        </a:xfrm>
        <a:prstGeom prst="rect">
          <a:avLst/>
        </a:prstGeom>
        <a:noFill/>
        <a:ln>
          <a:noFill/>
        </a:ln>
      </xdr:spPr>
      <xdr:style>
        <a:lnRef idx="0"/>
        <a:fillRef idx="0"/>
        <a:effectRef idx="0"/>
        <a:fontRef idx="minor"/>
      </xdr:style>
    </xdr:sp>
    <xdr:clientData/>
  </xdr:twoCellAnchor>
  <xdr:twoCellAnchor editAs="oneCell">
    <xdr:from>
      <xdr:col>2</xdr:col>
      <xdr:colOff>2160</xdr:colOff>
      <xdr:row>22</xdr:row>
      <xdr:rowOff>0</xdr:rowOff>
    </xdr:from>
    <xdr:to>
      <xdr:col>2</xdr:col>
      <xdr:colOff>185040</xdr:colOff>
      <xdr:row>23</xdr:row>
      <xdr:rowOff>100800</xdr:rowOff>
    </xdr:to>
    <xdr:sp>
      <xdr:nvSpPr>
        <xdr:cNvPr id="49" name="CustomShape 1"/>
        <xdr:cNvSpPr/>
      </xdr:nvSpPr>
      <xdr:spPr>
        <a:xfrm>
          <a:off x="3286800" y="4524840"/>
          <a:ext cx="182880" cy="386640"/>
        </a:xfrm>
        <a:prstGeom prst="rect">
          <a:avLst/>
        </a:prstGeom>
        <a:noFill/>
        <a:ln>
          <a:noFill/>
        </a:ln>
      </xdr:spPr>
      <xdr:style>
        <a:lnRef idx="0"/>
        <a:fillRef idx="0"/>
        <a:effectRef idx="0"/>
        <a:fontRef idx="minor"/>
      </xdr:style>
    </xdr:sp>
    <xdr:clientData/>
  </xdr:twoCellAnchor>
  <xdr:twoCellAnchor editAs="oneCell">
    <xdr:from>
      <xdr:col>2</xdr:col>
      <xdr:colOff>2160</xdr:colOff>
      <xdr:row>22</xdr:row>
      <xdr:rowOff>0</xdr:rowOff>
    </xdr:from>
    <xdr:to>
      <xdr:col>2</xdr:col>
      <xdr:colOff>185040</xdr:colOff>
      <xdr:row>23</xdr:row>
      <xdr:rowOff>100800</xdr:rowOff>
    </xdr:to>
    <xdr:sp>
      <xdr:nvSpPr>
        <xdr:cNvPr id="50" name="CustomShape 1"/>
        <xdr:cNvSpPr/>
      </xdr:nvSpPr>
      <xdr:spPr>
        <a:xfrm>
          <a:off x="3286800" y="4524840"/>
          <a:ext cx="182880" cy="386640"/>
        </a:xfrm>
        <a:prstGeom prst="rect">
          <a:avLst/>
        </a:prstGeom>
        <a:noFill/>
        <a:ln>
          <a:noFill/>
        </a:ln>
      </xdr:spPr>
      <xdr:style>
        <a:lnRef idx="0"/>
        <a:fillRef idx="0"/>
        <a:effectRef idx="0"/>
        <a:fontRef idx="minor"/>
      </xdr:style>
    </xdr:sp>
    <xdr:clientData/>
  </xdr:twoCellAnchor>
  <xdr:twoCellAnchor editAs="oneCell">
    <xdr:from>
      <xdr:col>2</xdr:col>
      <xdr:colOff>3240</xdr:colOff>
      <xdr:row>17</xdr:row>
      <xdr:rowOff>720</xdr:rowOff>
    </xdr:from>
    <xdr:to>
      <xdr:col>2</xdr:col>
      <xdr:colOff>186120</xdr:colOff>
      <xdr:row>18</xdr:row>
      <xdr:rowOff>100800</xdr:rowOff>
    </xdr:to>
    <xdr:sp>
      <xdr:nvSpPr>
        <xdr:cNvPr id="51" name="CustomShape 1"/>
        <xdr:cNvSpPr/>
      </xdr:nvSpPr>
      <xdr:spPr>
        <a:xfrm>
          <a:off x="3287880" y="371268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17</xdr:row>
      <xdr:rowOff>720</xdr:rowOff>
    </xdr:from>
    <xdr:to>
      <xdr:col>2</xdr:col>
      <xdr:colOff>186120</xdr:colOff>
      <xdr:row>18</xdr:row>
      <xdr:rowOff>100800</xdr:rowOff>
    </xdr:to>
    <xdr:sp>
      <xdr:nvSpPr>
        <xdr:cNvPr id="52" name="CustomShape 1"/>
        <xdr:cNvSpPr/>
      </xdr:nvSpPr>
      <xdr:spPr>
        <a:xfrm>
          <a:off x="3287880" y="371268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17</xdr:row>
      <xdr:rowOff>720</xdr:rowOff>
    </xdr:from>
    <xdr:to>
      <xdr:col>2</xdr:col>
      <xdr:colOff>186120</xdr:colOff>
      <xdr:row>18</xdr:row>
      <xdr:rowOff>100800</xdr:rowOff>
    </xdr:to>
    <xdr:sp>
      <xdr:nvSpPr>
        <xdr:cNvPr id="53" name="CustomShape 1"/>
        <xdr:cNvSpPr/>
      </xdr:nvSpPr>
      <xdr:spPr>
        <a:xfrm>
          <a:off x="3287880" y="371268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17</xdr:row>
      <xdr:rowOff>720</xdr:rowOff>
    </xdr:from>
    <xdr:to>
      <xdr:col>2</xdr:col>
      <xdr:colOff>186120</xdr:colOff>
      <xdr:row>18</xdr:row>
      <xdr:rowOff>100800</xdr:rowOff>
    </xdr:to>
    <xdr:sp>
      <xdr:nvSpPr>
        <xdr:cNvPr id="54" name="CustomShape 1"/>
        <xdr:cNvSpPr/>
      </xdr:nvSpPr>
      <xdr:spPr>
        <a:xfrm>
          <a:off x="3287880" y="371268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17</xdr:row>
      <xdr:rowOff>720</xdr:rowOff>
    </xdr:from>
    <xdr:to>
      <xdr:col>2</xdr:col>
      <xdr:colOff>186120</xdr:colOff>
      <xdr:row>18</xdr:row>
      <xdr:rowOff>100800</xdr:rowOff>
    </xdr:to>
    <xdr:sp>
      <xdr:nvSpPr>
        <xdr:cNvPr id="55" name="CustomShape 1"/>
        <xdr:cNvSpPr/>
      </xdr:nvSpPr>
      <xdr:spPr>
        <a:xfrm>
          <a:off x="3287880" y="3712680"/>
          <a:ext cx="182880" cy="262800"/>
        </a:xfrm>
        <a:prstGeom prst="rect">
          <a:avLst/>
        </a:prstGeom>
        <a:noFill/>
        <a:ln>
          <a:noFill/>
        </a:ln>
      </xdr:spPr>
      <xdr:style>
        <a:lnRef idx="0"/>
        <a:fillRef idx="0"/>
        <a:effectRef idx="0"/>
        <a:fontRef idx="minor"/>
      </xdr:style>
    </xdr:sp>
    <xdr:clientData/>
  </xdr:twoCellAnchor>
  <xdr:twoCellAnchor editAs="oneCell">
    <xdr:from>
      <xdr:col>2</xdr:col>
      <xdr:colOff>2160</xdr:colOff>
      <xdr:row>17</xdr:row>
      <xdr:rowOff>720</xdr:rowOff>
    </xdr:from>
    <xdr:to>
      <xdr:col>2</xdr:col>
      <xdr:colOff>185040</xdr:colOff>
      <xdr:row>18</xdr:row>
      <xdr:rowOff>100800</xdr:rowOff>
    </xdr:to>
    <xdr:sp>
      <xdr:nvSpPr>
        <xdr:cNvPr id="56" name="CustomShape 1"/>
        <xdr:cNvSpPr/>
      </xdr:nvSpPr>
      <xdr:spPr>
        <a:xfrm>
          <a:off x="3286800" y="3712680"/>
          <a:ext cx="182880" cy="262800"/>
        </a:xfrm>
        <a:prstGeom prst="rect">
          <a:avLst/>
        </a:prstGeom>
        <a:noFill/>
        <a:ln>
          <a:noFill/>
        </a:ln>
      </xdr:spPr>
      <xdr:style>
        <a:lnRef idx="0"/>
        <a:fillRef idx="0"/>
        <a:effectRef idx="0"/>
        <a:fontRef idx="minor"/>
      </xdr:style>
    </xdr:sp>
    <xdr:clientData/>
  </xdr:twoCellAnchor>
  <xdr:twoCellAnchor editAs="oneCell">
    <xdr:from>
      <xdr:col>2</xdr:col>
      <xdr:colOff>2160</xdr:colOff>
      <xdr:row>17</xdr:row>
      <xdr:rowOff>720</xdr:rowOff>
    </xdr:from>
    <xdr:to>
      <xdr:col>2</xdr:col>
      <xdr:colOff>185040</xdr:colOff>
      <xdr:row>18</xdr:row>
      <xdr:rowOff>100800</xdr:rowOff>
    </xdr:to>
    <xdr:sp>
      <xdr:nvSpPr>
        <xdr:cNvPr id="57" name="CustomShape 1"/>
        <xdr:cNvSpPr/>
      </xdr:nvSpPr>
      <xdr:spPr>
        <a:xfrm>
          <a:off x="3286800" y="3712680"/>
          <a:ext cx="182880" cy="262800"/>
        </a:xfrm>
        <a:prstGeom prst="rect">
          <a:avLst/>
        </a:prstGeom>
        <a:noFill/>
        <a:ln>
          <a:noFill/>
        </a:ln>
      </xdr:spPr>
      <xdr:style>
        <a:lnRef idx="0"/>
        <a:fillRef idx="0"/>
        <a:effectRef idx="0"/>
        <a:fontRef idx="minor"/>
      </xdr:style>
    </xdr:sp>
    <xdr:clientData/>
  </xdr:twoCellAnchor>
  <xdr:twoCellAnchor editAs="oneCell">
    <xdr:from>
      <xdr:col>1</xdr:col>
      <xdr:colOff>2122920</xdr:colOff>
      <xdr:row>17</xdr:row>
      <xdr:rowOff>720</xdr:rowOff>
    </xdr:from>
    <xdr:to>
      <xdr:col>1</xdr:col>
      <xdr:colOff>2305800</xdr:colOff>
      <xdr:row>18</xdr:row>
      <xdr:rowOff>108000</xdr:rowOff>
    </xdr:to>
    <xdr:sp>
      <xdr:nvSpPr>
        <xdr:cNvPr id="58" name="CustomShape 1"/>
        <xdr:cNvSpPr/>
      </xdr:nvSpPr>
      <xdr:spPr>
        <a:xfrm>
          <a:off x="2515680" y="371268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17</xdr:row>
      <xdr:rowOff>720</xdr:rowOff>
    </xdr:from>
    <xdr:to>
      <xdr:col>1</xdr:col>
      <xdr:colOff>2305800</xdr:colOff>
      <xdr:row>18</xdr:row>
      <xdr:rowOff>108000</xdr:rowOff>
    </xdr:to>
    <xdr:sp>
      <xdr:nvSpPr>
        <xdr:cNvPr id="59" name="CustomShape 1"/>
        <xdr:cNvSpPr/>
      </xdr:nvSpPr>
      <xdr:spPr>
        <a:xfrm>
          <a:off x="2515680" y="371268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17</xdr:row>
      <xdr:rowOff>720</xdr:rowOff>
    </xdr:from>
    <xdr:to>
      <xdr:col>1</xdr:col>
      <xdr:colOff>2305800</xdr:colOff>
      <xdr:row>18</xdr:row>
      <xdr:rowOff>108000</xdr:rowOff>
    </xdr:to>
    <xdr:sp>
      <xdr:nvSpPr>
        <xdr:cNvPr id="60" name="CustomShape 1"/>
        <xdr:cNvSpPr/>
      </xdr:nvSpPr>
      <xdr:spPr>
        <a:xfrm>
          <a:off x="2515680" y="371268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17</xdr:row>
      <xdr:rowOff>720</xdr:rowOff>
    </xdr:from>
    <xdr:to>
      <xdr:col>1</xdr:col>
      <xdr:colOff>2305800</xdr:colOff>
      <xdr:row>18</xdr:row>
      <xdr:rowOff>108000</xdr:rowOff>
    </xdr:to>
    <xdr:sp>
      <xdr:nvSpPr>
        <xdr:cNvPr id="61" name="CustomShape 1"/>
        <xdr:cNvSpPr/>
      </xdr:nvSpPr>
      <xdr:spPr>
        <a:xfrm>
          <a:off x="2515680" y="3712680"/>
          <a:ext cx="182880" cy="2700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62"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63"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64"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65"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66"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2160</xdr:colOff>
      <xdr:row>19</xdr:row>
      <xdr:rowOff>720</xdr:rowOff>
    </xdr:from>
    <xdr:to>
      <xdr:col>2</xdr:col>
      <xdr:colOff>185040</xdr:colOff>
      <xdr:row>20</xdr:row>
      <xdr:rowOff>100800</xdr:rowOff>
    </xdr:to>
    <xdr:sp>
      <xdr:nvSpPr>
        <xdr:cNvPr id="67" name="CustomShape 1"/>
        <xdr:cNvSpPr/>
      </xdr:nvSpPr>
      <xdr:spPr>
        <a:xfrm>
          <a:off x="328680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2160</xdr:colOff>
      <xdr:row>19</xdr:row>
      <xdr:rowOff>720</xdr:rowOff>
    </xdr:from>
    <xdr:to>
      <xdr:col>2</xdr:col>
      <xdr:colOff>185040</xdr:colOff>
      <xdr:row>20</xdr:row>
      <xdr:rowOff>100800</xdr:rowOff>
    </xdr:to>
    <xdr:sp>
      <xdr:nvSpPr>
        <xdr:cNvPr id="68" name="CustomShape 1"/>
        <xdr:cNvSpPr/>
      </xdr:nvSpPr>
      <xdr:spPr>
        <a:xfrm>
          <a:off x="3286800" y="4037760"/>
          <a:ext cx="182880" cy="2628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69"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70"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71"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72"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73"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74"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75"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76"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3240</xdr:colOff>
      <xdr:row>19</xdr:row>
      <xdr:rowOff>720</xdr:rowOff>
    </xdr:from>
    <xdr:to>
      <xdr:col>2</xdr:col>
      <xdr:colOff>186120</xdr:colOff>
      <xdr:row>20</xdr:row>
      <xdr:rowOff>100800</xdr:rowOff>
    </xdr:to>
    <xdr:sp>
      <xdr:nvSpPr>
        <xdr:cNvPr id="77" name="CustomShape 1"/>
        <xdr:cNvSpPr/>
      </xdr:nvSpPr>
      <xdr:spPr>
        <a:xfrm>
          <a:off x="328788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2160</xdr:colOff>
      <xdr:row>19</xdr:row>
      <xdr:rowOff>720</xdr:rowOff>
    </xdr:from>
    <xdr:to>
      <xdr:col>2</xdr:col>
      <xdr:colOff>185040</xdr:colOff>
      <xdr:row>20</xdr:row>
      <xdr:rowOff>100800</xdr:rowOff>
    </xdr:to>
    <xdr:sp>
      <xdr:nvSpPr>
        <xdr:cNvPr id="78" name="CustomShape 1"/>
        <xdr:cNvSpPr/>
      </xdr:nvSpPr>
      <xdr:spPr>
        <a:xfrm>
          <a:off x="3286800" y="4037760"/>
          <a:ext cx="182880" cy="262800"/>
        </a:xfrm>
        <a:prstGeom prst="rect">
          <a:avLst/>
        </a:prstGeom>
        <a:noFill/>
        <a:ln>
          <a:noFill/>
        </a:ln>
      </xdr:spPr>
      <xdr:style>
        <a:lnRef idx="0"/>
        <a:fillRef idx="0"/>
        <a:effectRef idx="0"/>
        <a:fontRef idx="minor"/>
      </xdr:style>
    </xdr:sp>
    <xdr:clientData/>
  </xdr:twoCellAnchor>
  <xdr:twoCellAnchor editAs="oneCell">
    <xdr:from>
      <xdr:col>2</xdr:col>
      <xdr:colOff>2160</xdr:colOff>
      <xdr:row>19</xdr:row>
      <xdr:rowOff>720</xdr:rowOff>
    </xdr:from>
    <xdr:to>
      <xdr:col>2</xdr:col>
      <xdr:colOff>185040</xdr:colOff>
      <xdr:row>20</xdr:row>
      <xdr:rowOff>100800</xdr:rowOff>
    </xdr:to>
    <xdr:sp>
      <xdr:nvSpPr>
        <xdr:cNvPr id="79" name="CustomShape 1"/>
        <xdr:cNvSpPr/>
      </xdr:nvSpPr>
      <xdr:spPr>
        <a:xfrm>
          <a:off x="3286800" y="4037760"/>
          <a:ext cx="182880" cy="2628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80"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81"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82"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1</xdr:col>
      <xdr:colOff>2122920</xdr:colOff>
      <xdr:row>19</xdr:row>
      <xdr:rowOff>720</xdr:rowOff>
    </xdr:from>
    <xdr:to>
      <xdr:col>1</xdr:col>
      <xdr:colOff>2305800</xdr:colOff>
      <xdr:row>20</xdr:row>
      <xdr:rowOff>108000</xdr:rowOff>
    </xdr:to>
    <xdr:sp>
      <xdr:nvSpPr>
        <xdr:cNvPr id="83" name="CustomShape 1"/>
        <xdr:cNvSpPr/>
      </xdr:nvSpPr>
      <xdr:spPr>
        <a:xfrm>
          <a:off x="2515680" y="4037760"/>
          <a:ext cx="182880" cy="270000"/>
        </a:xfrm>
        <a:prstGeom prst="rect">
          <a:avLst/>
        </a:prstGeom>
        <a:noFill/>
        <a:ln>
          <a:noFill/>
        </a:ln>
      </xdr:spPr>
      <xdr:style>
        <a:lnRef idx="0"/>
        <a:fillRef idx="0"/>
        <a:effectRef idx="0"/>
        <a:fontRef idx="minor"/>
      </xdr:style>
    </xdr:sp>
    <xdr:clientData/>
  </xdr:twoCellAnchor>
  <xdr:twoCellAnchor editAs="oneCell">
    <xdr:from>
      <xdr:col>2</xdr:col>
      <xdr:colOff>3240</xdr:colOff>
      <xdr:row>41</xdr:row>
      <xdr:rowOff>360</xdr:rowOff>
    </xdr:from>
    <xdr:to>
      <xdr:col>2</xdr:col>
      <xdr:colOff>186120</xdr:colOff>
      <xdr:row>42</xdr:row>
      <xdr:rowOff>72720</xdr:rowOff>
    </xdr:to>
    <xdr:sp>
      <xdr:nvSpPr>
        <xdr:cNvPr id="84" name="CustomShape 1"/>
        <xdr:cNvSpPr/>
      </xdr:nvSpPr>
      <xdr:spPr>
        <a:xfrm>
          <a:off x="3287880" y="8206920"/>
          <a:ext cx="182880" cy="235080"/>
        </a:xfrm>
        <a:prstGeom prst="rect">
          <a:avLst/>
        </a:prstGeom>
        <a:noFill/>
        <a:ln>
          <a:noFill/>
        </a:ln>
      </xdr:spPr>
      <xdr:style>
        <a:lnRef idx="0"/>
        <a:fillRef idx="0"/>
        <a:effectRef idx="0"/>
        <a:fontRef idx="minor"/>
      </xdr:style>
    </xdr:sp>
    <xdr:clientData/>
  </xdr:twoCellAnchor>
  <xdr:twoCellAnchor editAs="oneCell">
    <xdr:from>
      <xdr:col>2</xdr:col>
      <xdr:colOff>3240</xdr:colOff>
      <xdr:row>41</xdr:row>
      <xdr:rowOff>360</xdr:rowOff>
    </xdr:from>
    <xdr:to>
      <xdr:col>2</xdr:col>
      <xdr:colOff>186120</xdr:colOff>
      <xdr:row>42</xdr:row>
      <xdr:rowOff>72720</xdr:rowOff>
    </xdr:to>
    <xdr:sp>
      <xdr:nvSpPr>
        <xdr:cNvPr id="85" name="CustomShape 1"/>
        <xdr:cNvSpPr/>
      </xdr:nvSpPr>
      <xdr:spPr>
        <a:xfrm>
          <a:off x="3287880" y="8206920"/>
          <a:ext cx="182880" cy="235080"/>
        </a:xfrm>
        <a:prstGeom prst="rect">
          <a:avLst/>
        </a:prstGeom>
        <a:noFill/>
        <a:ln>
          <a:noFill/>
        </a:ln>
      </xdr:spPr>
      <xdr:style>
        <a:lnRef idx="0"/>
        <a:fillRef idx="0"/>
        <a:effectRef idx="0"/>
        <a:fontRef idx="minor"/>
      </xdr:style>
    </xdr:sp>
    <xdr:clientData/>
  </xdr:twoCellAnchor>
  <xdr:twoCellAnchor editAs="oneCell">
    <xdr:from>
      <xdr:col>2</xdr:col>
      <xdr:colOff>3240</xdr:colOff>
      <xdr:row>41</xdr:row>
      <xdr:rowOff>360</xdr:rowOff>
    </xdr:from>
    <xdr:to>
      <xdr:col>2</xdr:col>
      <xdr:colOff>186120</xdr:colOff>
      <xdr:row>42</xdr:row>
      <xdr:rowOff>72720</xdr:rowOff>
    </xdr:to>
    <xdr:sp>
      <xdr:nvSpPr>
        <xdr:cNvPr id="86" name="CustomShape 1"/>
        <xdr:cNvSpPr/>
      </xdr:nvSpPr>
      <xdr:spPr>
        <a:xfrm>
          <a:off x="3287880" y="8206920"/>
          <a:ext cx="182880" cy="235080"/>
        </a:xfrm>
        <a:prstGeom prst="rect">
          <a:avLst/>
        </a:prstGeom>
        <a:noFill/>
        <a:ln>
          <a:noFill/>
        </a:ln>
      </xdr:spPr>
      <xdr:style>
        <a:lnRef idx="0"/>
        <a:fillRef idx="0"/>
        <a:effectRef idx="0"/>
        <a:fontRef idx="minor"/>
      </xdr:style>
    </xdr:sp>
    <xdr:clientData/>
  </xdr:twoCellAnchor>
  <xdr:twoCellAnchor editAs="oneCell">
    <xdr:from>
      <xdr:col>2</xdr:col>
      <xdr:colOff>3240</xdr:colOff>
      <xdr:row>41</xdr:row>
      <xdr:rowOff>360</xdr:rowOff>
    </xdr:from>
    <xdr:to>
      <xdr:col>2</xdr:col>
      <xdr:colOff>186120</xdr:colOff>
      <xdr:row>42</xdr:row>
      <xdr:rowOff>72720</xdr:rowOff>
    </xdr:to>
    <xdr:sp>
      <xdr:nvSpPr>
        <xdr:cNvPr id="87" name="CustomShape 1"/>
        <xdr:cNvSpPr/>
      </xdr:nvSpPr>
      <xdr:spPr>
        <a:xfrm>
          <a:off x="3287880" y="8206920"/>
          <a:ext cx="182880" cy="235080"/>
        </a:xfrm>
        <a:prstGeom prst="rect">
          <a:avLst/>
        </a:prstGeom>
        <a:noFill/>
        <a:ln>
          <a:noFill/>
        </a:ln>
      </xdr:spPr>
      <xdr:style>
        <a:lnRef idx="0"/>
        <a:fillRef idx="0"/>
        <a:effectRef idx="0"/>
        <a:fontRef idx="minor"/>
      </xdr:style>
    </xdr:sp>
    <xdr:clientData/>
  </xdr:twoCellAnchor>
  <xdr:twoCellAnchor editAs="oneCell">
    <xdr:from>
      <xdr:col>2</xdr:col>
      <xdr:colOff>3240</xdr:colOff>
      <xdr:row>41</xdr:row>
      <xdr:rowOff>360</xdr:rowOff>
    </xdr:from>
    <xdr:to>
      <xdr:col>2</xdr:col>
      <xdr:colOff>186120</xdr:colOff>
      <xdr:row>42</xdr:row>
      <xdr:rowOff>72720</xdr:rowOff>
    </xdr:to>
    <xdr:sp>
      <xdr:nvSpPr>
        <xdr:cNvPr id="88" name="CustomShape 1"/>
        <xdr:cNvSpPr/>
      </xdr:nvSpPr>
      <xdr:spPr>
        <a:xfrm>
          <a:off x="3287880" y="8206920"/>
          <a:ext cx="182880" cy="235080"/>
        </a:xfrm>
        <a:prstGeom prst="rect">
          <a:avLst/>
        </a:prstGeom>
        <a:noFill/>
        <a:ln>
          <a:noFill/>
        </a:ln>
      </xdr:spPr>
      <xdr:style>
        <a:lnRef idx="0"/>
        <a:fillRef idx="0"/>
        <a:effectRef idx="0"/>
        <a:fontRef idx="minor"/>
      </xdr:style>
    </xdr:sp>
    <xdr:clientData/>
  </xdr:twoCellAnchor>
  <xdr:twoCellAnchor editAs="oneCell">
    <xdr:from>
      <xdr:col>2</xdr:col>
      <xdr:colOff>2160</xdr:colOff>
      <xdr:row>41</xdr:row>
      <xdr:rowOff>360</xdr:rowOff>
    </xdr:from>
    <xdr:to>
      <xdr:col>2</xdr:col>
      <xdr:colOff>185040</xdr:colOff>
      <xdr:row>42</xdr:row>
      <xdr:rowOff>72720</xdr:rowOff>
    </xdr:to>
    <xdr:sp>
      <xdr:nvSpPr>
        <xdr:cNvPr id="89" name="CustomShape 1"/>
        <xdr:cNvSpPr/>
      </xdr:nvSpPr>
      <xdr:spPr>
        <a:xfrm>
          <a:off x="3286800" y="8206920"/>
          <a:ext cx="182880" cy="235080"/>
        </a:xfrm>
        <a:prstGeom prst="rect">
          <a:avLst/>
        </a:prstGeom>
        <a:noFill/>
        <a:ln>
          <a:noFill/>
        </a:ln>
      </xdr:spPr>
      <xdr:style>
        <a:lnRef idx="0"/>
        <a:fillRef idx="0"/>
        <a:effectRef idx="0"/>
        <a:fontRef idx="minor"/>
      </xdr:style>
    </xdr:sp>
    <xdr:clientData/>
  </xdr:twoCellAnchor>
  <xdr:twoCellAnchor editAs="oneCell">
    <xdr:from>
      <xdr:col>2</xdr:col>
      <xdr:colOff>2160</xdr:colOff>
      <xdr:row>41</xdr:row>
      <xdr:rowOff>360</xdr:rowOff>
    </xdr:from>
    <xdr:to>
      <xdr:col>2</xdr:col>
      <xdr:colOff>185040</xdr:colOff>
      <xdr:row>42</xdr:row>
      <xdr:rowOff>72720</xdr:rowOff>
    </xdr:to>
    <xdr:sp>
      <xdr:nvSpPr>
        <xdr:cNvPr id="90" name="CustomShape 1"/>
        <xdr:cNvSpPr/>
      </xdr:nvSpPr>
      <xdr:spPr>
        <a:xfrm>
          <a:off x="3286800" y="8206920"/>
          <a:ext cx="182880" cy="235080"/>
        </a:xfrm>
        <a:prstGeom prst="rect">
          <a:avLst/>
        </a:prstGeom>
        <a:noFill/>
        <a:ln>
          <a:noFill/>
        </a:ln>
      </xdr:spPr>
      <xdr:style>
        <a:lnRef idx="0"/>
        <a:fillRef idx="0"/>
        <a:effectRef idx="0"/>
        <a:fontRef idx="minor"/>
      </xdr:style>
    </xdr:sp>
    <xdr:clientData/>
  </xdr:twoCellAnchor>
  <xdr:twoCellAnchor editAs="oneCell">
    <xdr:from>
      <xdr:col>1</xdr:col>
      <xdr:colOff>2122920</xdr:colOff>
      <xdr:row>42</xdr:row>
      <xdr:rowOff>360</xdr:rowOff>
    </xdr:from>
    <xdr:to>
      <xdr:col>1</xdr:col>
      <xdr:colOff>2305800</xdr:colOff>
      <xdr:row>43</xdr:row>
      <xdr:rowOff>79560</xdr:rowOff>
    </xdr:to>
    <xdr:sp>
      <xdr:nvSpPr>
        <xdr:cNvPr id="91" name="CustomShape 1"/>
        <xdr:cNvSpPr/>
      </xdr:nvSpPr>
      <xdr:spPr>
        <a:xfrm>
          <a:off x="2515680" y="8369640"/>
          <a:ext cx="182880" cy="379440"/>
        </a:xfrm>
        <a:prstGeom prst="rect">
          <a:avLst/>
        </a:prstGeom>
        <a:noFill/>
        <a:ln>
          <a:noFill/>
        </a:ln>
      </xdr:spPr>
      <xdr:style>
        <a:lnRef idx="0"/>
        <a:fillRef idx="0"/>
        <a:effectRef idx="0"/>
        <a:fontRef idx="minor"/>
      </xdr:style>
    </xdr:sp>
    <xdr:clientData/>
  </xdr:twoCellAnchor>
  <xdr:twoCellAnchor editAs="oneCell">
    <xdr:from>
      <xdr:col>1</xdr:col>
      <xdr:colOff>2122920</xdr:colOff>
      <xdr:row>42</xdr:row>
      <xdr:rowOff>360</xdr:rowOff>
    </xdr:from>
    <xdr:to>
      <xdr:col>1</xdr:col>
      <xdr:colOff>2305800</xdr:colOff>
      <xdr:row>43</xdr:row>
      <xdr:rowOff>79560</xdr:rowOff>
    </xdr:to>
    <xdr:sp>
      <xdr:nvSpPr>
        <xdr:cNvPr id="92" name="CustomShape 1"/>
        <xdr:cNvSpPr/>
      </xdr:nvSpPr>
      <xdr:spPr>
        <a:xfrm>
          <a:off x="2515680" y="8369640"/>
          <a:ext cx="182880" cy="379440"/>
        </a:xfrm>
        <a:prstGeom prst="rect">
          <a:avLst/>
        </a:prstGeom>
        <a:noFill/>
        <a:ln>
          <a:noFill/>
        </a:ln>
      </xdr:spPr>
      <xdr:style>
        <a:lnRef idx="0"/>
        <a:fillRef idx="0"/>
        <a:effectRef idx="0"/>
        <a:fontRef idx="minor"/>
      </xdr:style>
    </xdr:sp>
    <xdr:clientData/>
  </xdr:twoCellAnchor>
  <xdr:twoCellAnchor editAs="oneCell">
    <xdr:from>
      <xdr:col>1</xdr:col>
      <xdr:colOff>2122920</xdr:colOff>
      <xdr:row>42</xdr:row>
      <xdr:rowOff>360</xdr:rowOff>
    </xdr:from>
    <xdr:to>
      <xdr:col>1</xdr:col>
      <xdr:colOff>2305800</xdr:colOff>
      <xdr:row>43</xdr:row>
      <xdr:rowOff>79560</xdr:rowOff>
    </xdr:to>
    <xdr:sp>
      <xdr:nvSpPr>
        <xdr:cNvPr id="93" name="CustomShape 1"/>
        <xdr:cNvSpPr/>
      </xdr:nvSpPr>
      <xdr:spPr>
        <a:xfrm>
          <a:off x="2515680" y="8369640"/>
          <a:ext cx="182880" cy="379440"/>
        </a:xfrm>
        <a:prstGeom prst="rect">
          <a:avLst/>
        </a:prstGeom>
        <a:noFill/>
        <a:ln>
          <a:noFill/>
        </a:ln>
      </xdr:spPr>
      <xdr:style>
        <a:lnRef idx="0"/>
        <a:fillRef idx="0"/>
        <a:effectRef idx="0"/>
        <a:fontRef idx="minor"/>
      </xdr:style>
    </xdr:sp>
    <xdr:clientData/>
  </xdr:twoCellAnchor>
  <xdr:twoCellAnchor editAs="oneCell">
    <xdr:from>
      <xdr:col>1</xdr:col>
      <xdr:colOff>2122920</xdr:colOff>
      <xdr:row>42</xdr:row>
      <xdr:rowOff>360</xdr:rowOff>
    </xdr:from>
    <xdr:to>
      <xdr:col>1</xdr:col>
      <xdr:colOff>2305800</xdr:colOff>
      <xdr:row>43</xdr:row>
      <xdr:rowOff>79560</xdr:rowOff>
    </xdr:to>
    <xdr:sp>
      <xdr:nvSpPr>
        <xdr:cNvPr id="94" name="CustomShape 1"/>
        <xdr:cNvSpPr/>
      </xdr:nvSpPr>
      <xdr:spPr>
        <a:xfrm>
          <a:off x="2515680" y="8369640"/>
          <a:ext cx="182880" cy="379440"/>
        </a:xfrm>
        <a:prstGeom prst="rect">
          <a:avLst/>
        </a:prstGeom>
        <a:noFill/>
        <a:ln>
          <a:noFill/>
        </a:ln>
      </xdr:spPr>
      <xdr:style>
        <a:lnRef idx="0"/>
        <a:fillRef idx="0"/>
        <a:effectRef idx="0"/>
        <a:fontRef idx="minor"/>
      </xdr:style>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Tames&amp;Tames/Formati/kop-tamem-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O45"/>
  <sheetViews>
    <sheetView showFormulas="false" showGridLines="true" showRowColHeaders="true" showZeros="true" rightToLeft="false" tabSelected="true" showOutlineSymbols="true" defaultGridColor="true" view="normal" topLeftCell="A1" colorId="64" zoomScale="130" zoomScaleNormal="130" zoomScalePageLayoutView="100" workbookViewId="0">
      <selection pane="topLeft" activeCell="H19" activeCellId="0" sqref="H19"/>
    </sheetView>
  </sheetViews>
  <sheetFormatPr defaultRowHeight="12.8" zeroHeight="false" outlineLevelRow="0" outlineLevelCol="0"/>
  <cols>
    <col collapsed="false" customWidth="true" hidden="false" outlineLevel="0" max="1" min="1" style="1" width="16"/>
    <col collapsed="false" customWidth="true" hidden="false" outlineLevel="0" max="2" min="2" style="1" width="46.03"/>
    <col collapsed="false" customWidth="true" hidden="false" outlineLevel="0" max="3" min="3" style="1" width="21.56"/>
    <col collapsed="false" customWidth="true" hidden="false" outlineLevel="0" max="4" min="4" style="1" width="9.42"/>
    <col collapsed="false" customWidth="true" hidden="false" outlineLevel="0" max="1025" min="5" style="1" width="9.13"/>
  </cols>
  <sheetData>
    <row r="1" customFormat="false" ht="12.8" hidden="false" customHeight="false" outlineLevel="0" collapsed="false">
      <c r="A1" s="2"/>
      <c r="B1" s="2"/>
      <c r="C1" s="3"/>
      <c r="D1" s="4"/>
    </row>
    <row r="2" customFormat="false" ht="12.8" hidden="false" customHeight="false" outlineLevel="0" collapsed="false">
      <c r="C2" s="5"/>
    </row>
    <row r="3" customFormat="false" ht="12.8" hidden="false" customHeight="false" outlineLevel="0" collapsed="false">
      <c r="B3" s="6"/>
      <c r="C3" s="7" t="s">
        <v>0</v>
      </c>
    </row>
    <row r="4" s="8" customFormat="true" ht="24.75" hidden="false" customHeight="true" outlineLevel="0" collapsed="false">
      <c r="B4" s="6"/>
      <c r="C4" s="9" t="s">
        <v>1</v>
      </c>
      <c r="D4" s="10"/>
      <c r="E4" s="11"/>
    </row>
    <row r="5" customFormat="false" ht="13.8" hidden="false" customHeight="false" outlineLevel="0" collapsed="false">
      <c r="B5" s="6"/>
      <c r="C5" s="7" t="s">
        <v>2</v>
      </c>
      <c r="D5" s="12"/>
      <c r="E5" s="13"/>
    </row>
    <row r="6" customFormat="false" ht="13.8" hidden="false" customHeight="false" outlineLevel="0" collapsed="false">
      <c r="B6" s="6"/>
      <c r="C6" s="7"/>
      <c r="D6" s="12"/>
      <c r="E6" s="14"/>
    </row>
    <row r="7" customFormat="false" ht="13.8" hidden="false" customHeight="false" outlineLevel="0" collapsed="false">
      <c r="B7" s="6"/>
      <c r="C7" s="7" t="s">
        <v>3</v>
      </c>
      <c r="D7" s="12"/>
      <c r="E7" s="14"/>
    </row>
    <row r="8" customFormat="false" ht="13.8" hidden="false" customHeight="false" outlineLevel="0" collapsed="false">
      <c r="B8" s="6"/>
      <c r="C8" s="7"/>
      <c r="D8" s="12"/>
      <c r="E8" s="14"/>
    </row>
    <row r="9" customFormat="false" ht="12.8" hidden="false" customHeight="false" outlineLevel="0" collapsed="false">
      <c r="B9" s="6"/>
      <c r="C9" s="7" t="s">
        <v>4</v>
      </c>
    </row>
    <row r="10" customFormat="false" ht="12.8" hidden="false" customHeight="false" outlineLevel="0" collapsed="false">
      <c r="A10" s="2"/>
      <c r="B10" s="2"/>
      <c r="C10" s="3"/>
      <c r="D10" s="4"/>
    </row>
    <row r="11" customFormat="false" ht="12.8" hidden="false" customHeight="false" outlineLevel="0" collapsed="false">
      <c r="A11" s="2"/>
      <c r="B11" s="2"/>
      <c r="C11" s="3"/>
      <c r="D11" s="4"/>
    </row>
    <row r="12" customFormat="false" ht="12.8" hidden="false" customHeight="false" outlineLevel="0" collapsed="false">
      <c r="A12" s="2"/>
      <c r="B12" s="2"/>
      <c r="C12" s="3"/>
      <c r="D12" s="4"/>
    </row>
    <row r="13" customFormat="false" ht="12.8" hidden="false" customHeight="false" outlineLevel="0" collapsed="false">
      <c r="A13" s="2"/>
      <c r="B13" s="2"/>
      <c r="C13" s="3"/>
      <c r="D13" s="4"/>
    </row>
    <row r="14" customFormat="false" ht="15" hidden="false" customHeight="false" outlineLevel="0" collapsed="false">
      <c r="B14" s="15" t="s">
        <v>5</v>
      </c>
    </row>
    <row r="16" customFormat="false" ht="13.8" hidden="false" customHeight="false" outlineLevel="0" collapsed="false">
      <c r="A16" s="12" t="s">
        <v>6</v>
      </c>
      <c r="D16" s="16"/>
      <c r="E16" s="17"/>
      <c r="F16" s="18"/>
      <c r="G16" s="19"/>
      <c r="H16" s="20"/>
    </row>
    <row r="17" customFormat="false" ht="12.8" hidden="false" customHeight="false" outlineLevel="0" collapsed="false">
      <c r="A17" s="21"/>
      <c r="B17" s="21"/>
      <c r="D17" s="16"/>
      <c r="E17" s="14"/>
      <c r="F17" s="16"/>
      <c r="G17" s="16"/>
      <c r="H17" s="22"/>
    </row>
    <row r="18" customFormat="false" ht="13.8" hidden="false" customHeight="false" outlineLevel="0" collapsed="false">
      <c r="A18" s="12" t="s">
        <v>7</v>
      </c>
      <c r="B18" s="21"/>
      <c r="D18" s="16"/>
      <c r="E18" s="14"/>
      <c r="F18" s="16"/>
      <c r="G18" s="16"/>
      <c r="H18" s="22"/>
    </row>
    <row r="19" customFormat="false" ht="13.8" hidden="false" customHeight="false" outlineLevel="0" collapsed="false">
      <c r="A19" s="12"/>
      <c r="B19" s="21"/>
      <c r="D19" s="16"/>
      <c r="E19" s="14"/>
      <c r="F19" s="16"/>
      <c r="G19" s="16"/>
      <c r="H19" s="22"/>
    </row>
    <row r="20" customFormat="false" ht="13.8" hidden="false" customHeight="false" outlineLevel="0" collapsed="false">
      <c r="A20" s="12" t="s">
        <v>8</v>
      </c>
      <c r="L20" s="5"/>
    </row>
    <row r="21" customFormat="false" ht="13.8" hidden="false" customHeight="false" outlineLevel="0" collapsed="false">
      <c r="A21" s="12"/>
      <c r="L21" s="5"/>
    </row>
    <row r="22" customFormat="false" ht="13.8" hidden="false" customHeight="false" outlineLevel="0" collapsed="false">
      <c r="A22" s="12" t="s">
        <v>9</v>
      </c>
      <c r="L22" s="5"/>
    </row>
    <row r="23" customFormat="false" ht="12.8" hidden="false" customHeight="false" outlineLevel="0" collapsed="false">
      <c r="A23" s="21"/>
    </row>
    <row r="24" customFormat="false" ht="26.25" hidden="false" customHeight="true" outlineLevel="0" collapsed="false">
      <c r="A24" s="23" t="s">
        <v>10</v>
      </c>
      <c r="B24" s="23" t="s">
        <v>11</v>
      </c>
      <c r="C24" s="23" t="s">
        <v>12</v>
      </c>
    </row>
    <row r="25" customFormat="false" ht="12.8" hidden="false" customHeight="false" outlineLevel="0" collapsed="false">
      <c r="A25" s="24" t="s">
        <v>13</v>
      </c>
      <c r="B25" s="25" t="str">
        <f aca="false">'TS(6)'!G1</f>
        <v>Labiekārtošanas darbi - Viršu iela 6</v>
      </c>
      <c r="C25" s="26" t="n">
        <f aca="false">'TS(6)'!P51</f>
        <v>0</v>
      </c>
    </row>
    <row r="26" customFormat="false" ht="12.8" hidden="false" customHeight="false" outlineLevel="0" collapsed="false">
      <c r="A26" s="24" t="s">
        <v>14</v>
      </c>
      <c r="B26" s="25" t="str">
        <f aca="false">'TS(8)'!G1</f>
        <v>Labiekārtošanas darbi - Viršu iela 8</v>
      </c>
      <c r="C26" s="26" t="n">
        <f aca="false">'TS(8)'!P51</f>
        <v>0</v>
      </c>
    </row>
    <row r="27" customFormat="false" ht="12.8" hidden="false" customHeight="false" outlineLevel="0" collapsed="false">
      <c r="A27" s="24" t="s">
        <v>15</v>
      </c>
      <c r="B27" s="25" t="str">
        <f aca="false">ELT!G1</f>
        <v>Ārējie elektromontāžas darbi</v>
      </c>
      <c r="C27" s="26" t="n">
        <f aca="false">ELT!P51</f>
        <v>0</v>
      </c>
    </row>
    <row r="28" customFormat="false" ht="12.8" hidden="false" customHeight="false" outlineLevel="0" collapsed="false">
      <c r="A28" s="24"/>
      <c r="B28" s="25"/>
      <c r="C28" s="26"/>
    </row>
    <row r="29" customFormat="false" ht="12.8" hidden="false" customHeight="false" outlineLevel="0" collapsed="false">
      <c r="A29" s="27" t="s">
        <v>16</v>
      </c>
      <c r="B29" s="27"/>
      <c r="C29" s="28" t="n">
        <f aca="false">SUM(C25:C28)</f>
        <v>0</v>
      </c>
    </row>
    <row r="30" customFormat="false" ht="12.8" hidden="false" customHeight="false" outlineLevel="0" collapsed="false">
      <c r="A30" s="27"/>
      <c r="B30" s="27"/>
      <c r="C30" s="29"/>
    </row>
    <row r="31" customFormat="false" ht="12.8" hidden="false" customHeight="false" outlineLevel="0" collapsed="false">
      <c r="A31" s="30" t="s">
        <v>17</v>
      </c>
      <c r="B31" s="31" t="n">
        <v>0.21</v>
      </c>
      <c r="C31" s="32" t="n">
        <f aca="false">C29*B31</f>
        <v>0</v>
      </c>
    </row>
    <row r="32" customFormat="false" ht="12.8" hidden="false" customHeight="false" outlineLevel="0" collapsed="false">
      <c r="D32" s="19"/>
      <c r="E32" s="19"/>
    </row>
    <row r="33" customFormat="false" ht="12.8" hidden="false" customHeight="false" outlineLevel="0" collapsed="false">
      <c r="G33" s="3"/>
      <c r="H33" s="3"/>
      <c r="O33" s="5"/>
    </row>
    <row r="34" customFormat="false" ht="12.8" hidden="false" customHeight="false" outlineLevel="0" collapsed="false">
      <c r="I34" s="33"/>
      <c r="M34" s="34"/>
      <c r="N34" s="34"/>
      <c r="O34" s="5"/>
    </row>
    <row r="35" customFormat="false" ht="15" hidden="false" customHeight="false" outlineLevel="0" collapsed="false">
      <c r="A35" s="35"/>
      <c r="B35" s="36"/>
      <c r="C35" s="37"/>
      <c r="D35" s="19"/>
      <c r="E35" s="6"/>
      <c r="K35" s="38"/>
      <c r="L35" s="19"/>
      <c r="M35" s="18"/>
      <c r="N35" s="18"/>
      <c r="O35" s="39"/>
    </row>
    <row r="36" customFormat="false" ht="15" hidden="false" customHeight="false" outlineLevel="0" collapsed="false">
      <c r="A36" s="35"/>
      <c r="B36" s="36"/>
      <c r="C36" s="37"/>
      <c r="D36" s="19"/>
      <c r="E36" s="6"/>
      <c r="K36" s="38"/>
      <c r="L36" s="19"/>
      <c r="M36" s="18"/>
      <c r="N36" s="18"/>
      <c r="O36" s="39"/>
    </row>
    <row r="37" customFormat="false" ht="12.8" hidden="false" customHeight="false" outlineLevel="0" collapsed="false">
      <c r="A37" s="35"/>
      <c r="B37" s="40" t="s">
        <v>18</v>
      </c>
      <c r="D37" s="19"/>
      <c r="E37" s="6"/>
      <c r="K37" s="38"/>
      <c r="L37" s="19"/>
      <c r="M37" s="18"/>
      <c r="N37" s="18"/>
      <c r="O37" s="39"/>
    </row>
    <row r="38" customFormat="false" ht="12.8" hidden="false" customHeight="false" outlineLevel="0" collapsed="false">
      <c r="A38" s="35"/>
      <c r="B38" s="41" t="s">
        <v>19</v>
      </c>
      <c r="D38" s="19"/>
      <c r="E38" s="6"/>
      <c r="K38" s="38"/>
      <c r="L38" s="19"/>
      <c r="M38" s="18"/>
      <c r="N38" s="18"/>
      <c r="O38" s="39"/>
    </row>
    <row r="39" customFormat="false" ht="12.8" hidden="false" customHeight="false" outlineLevel="0" collapsed="false">
      <c r="A39" s="35"/>
      <c r="B39" s="41"/>
      <c r="D39" s="19"/>
      <c r="E39" s="6"/>
      <c r="K39" s="38"/>
      <c r="L39" s="19"/>
      <c r="M39" s="18"/>
      <c r="N39" s="18"/>
      <c r="O39" s="39"/>
    </row>
    <row r="40" customFormat="false" ht="12.8" hidden="false" customHeight="false" outlineLevel="0" collapsed="false">
      <c r="A40" s="35"/>
      <c r="B40" s="41"/>
      <c r="D40" s="19"/>
      <c r="E40" s="6"/>
      <c r="K40" s="38"/>
      <c r="L40" s="19"/>
      <c r="M40" s="18"/>
      <c r="N40" s="18"/>
      <c r="O40" s="39"/>
    </row>
    <row r="41" customFormat="false" ht="12.8" hidden="false" customHeight="false" outlineLevel="0" collapsed="false">
      <c r="A41" s="35"/>
      <c r="B41" s="1" t="s">
        <v>20</v>
      </c>
      <c r="D41" s="19"/>
      <c r="E41" s="6"/>
      <c r="K41" s="38"/>
      <c r="L41" s="19"/>
      <c r="M41" s="18"/>
      <c r="N41" s="18"/>
      <c r="O41" s="39"/>
    </row>
    <row r="42" customFormat="false" ht="12.8" hidden="false" customHeight="false" outlineLevel="0" collapsed="false">
      <c r="A42" s="35"/>
      <c r="B42" s="42"/>
      <c r="D42" s="19"/>
      <c r="E42" s="6"/>
      <c r="K42" s="38"/>
      <c r="L42" s="19"/>
      <c r="M42" s="18"/>
      <c r="N42" s="18"/>
      <c r="O42" s="39"/>
    </row>
    <row r="43" customFormat="false" ht="12.8" hidden="false" customHeight="false" outlineLevel="0" collapsed="false">
      <c r="A43" s="5"/>
      <c r="B43" s="14"/>
      <c r="C43" s="5"/>
    </row>
    <row r="44" customFormat="false" ht="12.8" hidden="false" customHeight="false" outlineLevel="0" collapsed="false">
      <c r="A44" s="5"/>
      <c r="B44" s="43" t="s">
        <v>21</v>
      </c>
      <c r="C44" s="5"/>
    </row>
    <row r="45" customFormat="false" ht="12.8" hidden="false" customHeight="false" outlineLevel="0" collapsed="false">
      <c r="A45" s="5"/>
      <c r="B45" s="44" t="s">
        <v>22</v>
      </c>
      <c r="C45" s="5"/>
    </row>
  </sheetData>
  <printOptions headings="false" gridLines="false" gridLinesSet="true" horizontalCentered="false" verticalCentered="false"/>
  <pageMargins left="1.09583333333333" right="0.236111111111111"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4:P4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M19" activeCellId="0" sqref="M19"/>
    </sheetView>
  </sheetViews>
  <sheetFormatPr defaultRowHeight="12.8" zeroHeight="false" outlineLevelRow="0" outlineLevelCol="0"/>
  <cols>
    <col collapsed="false" customWidth="true" hidden="false" outlineLevel="0" max="1" min="1" style="6" width="6.57"/>
    <col collapsed="false" customWidth="true" hidden="false" outlineLevel="0" max="2" min="2" style="6" width="8.57"/>
    <col collapsed="false" customWidth="true" hidden="false" outlineLevel="0" max="3" min="3" style="6" width="20.57"/>
    <col collapsed="false" customWidth="true" hidden="false" outlineLevel="0" max="4" min="4" style="6" width="7"/>
    <col collapsed="false" customWidth="true" hidden="false" outlineLevel="0" max="5" min="5" style="6" width="10.12"/>
    <col collapsed="false" customWidth="true" hidden="false" outlineLevel="0" max="6" min="6" style="6" width="10"/>
    <col collapsed="false" customWidth="true" hidden="false" outlineLevel="0" max="7" min="7" style="6" width="10.58"/>
    <col collapsed="false" customWidth="true" hidden="false" outlineLevel="0" max="8" min="8" style="6" width="10"/>
    <col collapsed="false" customWidth="true" hidden="false" outlineLevel="0" max="1025" min="9" style="6" width="9.13"/>
  </cols>
  <sheetData>
    <row r="4" customFormat="false" ht="12.8" hidden="false" customHeight="false" outlineLevel="0" collapsed="false">
      <c r="C4" s="45" t="s">
        <v>23</v>
      </c>
    </row>
    <row r="5" customFormat="false" ht="12.8" hidden="false" customHeight="false" outlineLevel="0" collapsed="false">
      <c r="E5" s="45"/>
    </row>
    <row r="6" s="1" customFormat="true" ht="13.8" hidden="false" customHeight="false" outlineLevel="0" collapsed="false">
      <c r="A6" s="12" t="s">
        <v>6</v>
      </c>
      <c r="D6" s="16"/>
      <c r="E6" s="17"/>
      <c r="F6" s="18"/>
      <c r="G6" s="19"/>
      <c r="H6" s="20"/>
    </row>
    <row r="7" s="1" customFormat="true" ht="12.8" hidden="false" customHeight="false" outlineLevel="0" collapsed="false">
      <c r="A7" s="21"/>
      <c r="B7" s="21"/>
      <c r="D7" s="16"/>
      <c r="E7" s="14"/>
      <c r="F7" s="16"/>
      <c r="G7" s="16"/>
      <c r="H7" s="22"/>
    </row>
    <row r="8" s="1" customFormat="true" ht="13.8" hidden="false" customHeight="false" outlineLevel="0" collapsed="false">
      <c r="A8" s="12" t="s">
        <v>7</v>
      </c>
      <c r="B8" s="21"/>
      <c r="D8" s="16"/>
      <c r="E8" s="14"/>
      <c r="F8" s="16"/>
      <c r="G8" s="16"/>
      <c r="H8" s="22"/>
    </row>
    <row r="9" s="1" customFormat="true" ht="13.8" hidden="false" customHeight="false" outlineLevel="0" collapsed="false">
      <c r="A9" s="12"/>
      <c r="B9" s="21"/>
      <c r="D9" s="16"/>
      <c r="E9" s="14"/>
      <c r="F9" s="16"/>
      <c r="G9" s="16"/>
      <c r="H9" s="22"/>
    </row>
    <row r="10" s="1" customFormat="true" ht="13.8" hidden="false" customHeight="false" outlineLevel="0" collapsed="false">
      <c r="A10" s="12" t="s">
        <v>8</v>
      </c>
      <c r="L10" s="5"/>
    </row>
    <row r="11" s="1" customFormat="true" ht="13.8" hidden="false" customHeight="false" outlineLevel="0" collapsed="false">
      <c r="A11" s="12" t="s">
        <v>24</v>
      </c>
      <c r="L11" s="5"/>
    </row>
    <row r="12" s="1" customFormat="true" ht="12.8" hidden="false" customHeight="false" outlineLevel="0" collapsed="false">
      <c r="A12" s="21"/>
      <c r="D12" s="33" t="s">
        <v>25</v>
      </c>
      <c r="E12" s="46" t="n">
        <f aca="false">E24</f>
        <v>0</v>
      </c>
      <c r="M12" s="5"/>
    </row>
    <row r="13" customFormat="false" ht="12.8" hidden="false" customHeight="false" outlineLevel="0" collapsed="false">
      <c r="A13" s="47"/>
      <c r="B13" s="47"/>
      <c r="D13" s="33" t="s">
        <v>26</v>
      </c>
      <c r="E13" s="46" t="n">
        <f aca="false">I20</f>
        <v>0</v>
      </c>
      <c r="F13" s="48"/>
      <c r="G13" s="44"/>
      <c r="H13" s="19"/>
      <c r="I13" s="44"/>
      <c r="J13" s="49"/>
    </row>
    <row r="14" customFormat="false" ht="12.75" hidden="false" customHeight="true" outlineLevel="0" collapsed="false">
      <c r="A14" s="50" t="s">
        <v>10</v>
      </c>
      <c r="B14" s="50" t="s">
        <v>27</v>
      </c>
      <c r="C14" s="51" t="s">
        <v>28</v>
      </c>
      <c r="D14" s="51"/>
      <c r="E14" s="50" t="s">
        <v>29</v>
      </c>
      <c r="F14" s="52" t="s">
        <v>30</v>
      </c>
      <c r="G14" s="52"/>
      <c r="H14" s="52"/>
      <c r="I14" s="50" t="s">
        <v>31</v>
      </c>
    </row>
    <row r="15" customFormat="false" ht="23.75" hidden="false" customHeight="false" outlineLevel="0" collapsed="false">
      <c r="A15" s="50"/>
      <c r="B15" s="50"/>
      <c r="C15" s="51"/>
      <c r="D15" s="51"/>
      <c r="E15" s="50"/>
      <c r="F15" s="51" t="s">
        <v>32</v>
      </c>
      <c r="G15" s="51" t="s">
        <v>33</v>
      </c>
      <c r="H15" s="51" t="s">
        <v>34</v>
      </c>
      <c r="I15" s="50"/>
    </row>
    <row r="16" customFormat="false" ht="23.75" hidden="false" customHeight="false" outlineLevel="0" collapsed="false">
      <c r="A16" s="53" t="s">
        <v>13</v>
      </c>
      <c r="B16" s="54" t="s">
        <v>13</v>
      </c>
      <c r="C16" s="55" t="str">
        <f aca="false">'TS(6)'!G1</f>
        <v>Labiekārtošanas darbi - Viršu iela 6</v>
      </c>
      <c r="D16" s="55"/>
      <c r="E16" s="56" t="n">
        <f aca="false">'TS(6)'!P48</f>
        <v>0</v>
      </c>
      <c r="F16" s="56" t="n">
        <f aca="false">'TS(6)'!M48</f>
        <v>0</v>
      </c>
      <c r="G16" s="56" t="n">
        <f aca="false">'TS(6)'!N48</f>
        <v>0</v>
      </c>
      <c r="H16" s="56" t="n">
        <f aca="false">'TS(6)'!O48</f>
        <v>0</v>
      </c>
      <c r="I16" s="56" t="n">
        <f aca="false">'TS(6)'!L48</f>
        <v>0</v>
      </c>
    </row>
    <row r="17" customFormat="false" ht="23.75" hidden="false" customHeight="false" outlineLevel="0" collapsed="false">
      <c r="A17" s="53" t="s">
        <v>14</v>
      </c>
      <c r="B17" s="54" t="s">
        <v>14</v>
      </c>
      <c r="C17" s="55" t="str">
        <f aca="false">'kopt '!B26</f>
        <v>Labiekārtošanas darbi - Viršu iela 8</v>
      </c>
      <c r="D17" s="55"/>
      <c r="E17" s="56" t="n">
        <f aca="false">'TS(8)'!P48</f>
        <v>0</v>
      </c>
      <c r="F17" s="56" t="n">
        <f aca="false">'TS(8)'!M48</f>
        <v>0</v>
      </c>
      <c r="G17" s="56" t="n">
        <f aca="false">'TS(8)'!N48</f>
        <v>0</v>
      </c>
      <c r="H17" s="56" t="n">
        <f aca="false">'TS(8)'!O48</f>
        <v>0</v>
      </c>
      <c r="I17" s="56" t="n">
        <f aca="false">'TS(8)'!L48</f>
        <v>0</v>
      </c>
    </row>
    <row r="18" customFormat="false" ht="12.8" hidden="false" customHeight="false" outlineLevel="0" collapsed="false">
      <c r="A18" s="53" t="s">
        <v>15</v>
      </c>
      <c r="B18" s="54" t="s">
        <v>15</v>
      </c>
      <c r="C18" s="57" t="str">
        <f aca="false">'kopt '!B27</f>
        <v>Ārējie elektromontāžas darbi</v>
      </c>
      <c r="D18" s="57"/>
      <c r="E18" s="56" t="n">
        <f aca="false">ELT!P48</f>
        <v>0</v>
      </c>
      <c r="F18" s="56" t="n">
        <f aca="false">ELT!M48</f>
        <v>0</v>
      </c>
      <c r="G18" s="56" t="n">
        <f aca="false">ELT!N48</f>
        <v>0</v>
      </c>
      <c r="H18" s="56" t="n">
        <f aca="false">ELT!O48</f>
        <v>0</v>
      </c>
      <c r="I18" s="56" t="n">
        <f aca="false">ELT!L48</f>
        <v>0</v>
      </c>
    </row>
    <row r="19" customFormat="false" ht="12.8" hidden="false" customHeight="false" outlineLevel="0" collapsed="false">
      <c r="A19" s="53"/>
      <c r="B19" s="54"/>
      <c r="C19" s="57"/>
      <c r="D19" s="57"/>
      <c r="E19" s="56"/>
      <c r="F19" s="56"/>
      <c r="G19" s="56"/>
      <c r="H19" s="56"/>
      <c r="I19" s="56"/>
    </row>
    <row r="20" s="63" customFormat="true" ht="15" hidden="false" customHeight="false" outlineLevel="0" collapsed="false">
      <c r="A20" s="58"/>
      <c r="B20" s="58"/>
      <c r="C20" s="59" t="s">
        <v>16</v>
      </c>
      <c r="D20" s="60"/>
      <c r="E20" s="61" t="n">
        <f aca="false">SUM(E16:E19)</f>
        <v>0</v>
      </c>
      <c r="F20" s="61" t="n">
        <f aca="false">SUM(F16:F19)</f>
        <v>0</v>
      </c>
      <c r="G20" s="61" t="n">
        <f aca="false">SUM(G16:G19)</f>
        <v>0</v>
      </c>
      <c r="H20" s="61" t="n">
        <f aca="false">SUM(H16:H19)</f>
        <v>0</v>
      </c>
      <c r="I20" s="61" t="n">
        <f aca="false">SUM(I16:I19)</f>
        <v>0</v>
      </c>
      <c r="J20" s="62"/>
      <c r="K20" s="62"/>
    </row>
    <row r="21" s="63" customFormat="true" ht="15" hidden="false" customHeight="false" outlineLevel="0" collapsed="false">
      <c r="A21" s="44"/>
      <c r="B21" s="44"/>
      <c r="C21" s="64" t="s">
        <v>35</v>
      </c>
      <c r="D21" s="65" t="n">
        <v>0</v>
      </c>
      <c r="E21" s="66" t="n">
        <f aca="false">E20*D21</f>
        <v>0</v>
      </c>
      <c r="F21" s="33"/>
      <c r="G21" s="33"/>
      <c r="H21" s="33"/>
      <c r="I21" s="9"/>
      <c r="J21" s="62"/>
      <c r="K21" s="62"/>
    </row>
    <row r="22" s="63" customFormat="true" ht="15" hidden="false" customHeight="false" outlineLevel="0" collapsed="false">
      <c r="A22" s="44"/>
      <c r="B22" s="44"/>
      <c r="C22" s="67" t="s">
        <v>36</v>
      </c>
      <c r="D22" s="65"/>
      <c r="E22" s="68" t="n">
        <v>0</v>
      </c>
      <c r="F22" s="33"/>
      <c r="G22" s="33"/>
      <c r="H22" s="33"/>
      <c r="I22" s="9"/>
      <c r="J22" s="62"/>
      <c r="K22" s="62"/>
    </row>
    <row r="23" s="63" customFormat="true" ht="15" hidden="false" customHeight="false" outlineLevel="0" collapsed="false">
      <c r="A23" s="69"/>
      <c r="B23" s="69"/>
      <c r="C23" s="70" t="s">
        <v>37</v>
      </c>
      <c r="D23" s="71" t="n">
        <v>0</v>
      </c>
      <c r="E23" s="72" t="n">
        <f aca="false">D23*E20</f>
        <v>0</v>
      </c>
      <c r="F23" s="33"/>
      <c r="G23" s="33"/>
      <c r="H23" s="33"/>
      <c r="I23" s="9"/>
      <c r="J23" s="62"/>
      <c r="K23" s="62"/>
    </row>
    <row r="24" s="63" customFormat="true" ht="15" hidden="false" customHeight="false" outlineLevel="0" collapsed="false">
      <c r="A24" s="73"/>
      <c r="B24" s="73"/>
      <c r="C24" s="74" t="s">
        <v>38</v>
      </c>
      <c r="D24" s="75"/>
      <c r="E24" s="76" t="n">
        <f aca="false">E20+E21+E23</f>
        <v>0</v>
      </c>
      <c r="F24" s="33"/>
      <c r="G24" s="33"/>
      <c r="H24" s="33"/>
      <c r="I24" s="9"/>
      <c r="J24" s="77"/>
      <c r="K24" s="62"/>
    </row>
    <row r="25" customFormat="false" ht="12.8" hidden="false" customHeight="false" outlineLevel="0" collapsed="false">
      <c r="A25" s="78"/>
      <c r="B25" s="78"/>
    </row>
    <row r="26" s="1" customFormat="true" ht="12.8" hidden="false" customHeight="false" outlineLevel="0" collapsed="false">
      <c r="H26" s="3"/>
      <c r="I26" s="3"/>
      <c r="P26" s="5"/>
    </row>
    <row r="27" s="1" customFormat="true" ht="12.8" hidden="false" customHeight="false" outlineLevel="0" collapsed="false">
      <c r="J27" s="33"/>
      <c r="N27" s="34"/>
      <c r="O27" s="34"/>
      <c r="P27" s="5"/>
    </row>
    <row r="28" s="1" customFormat="true" ht="15" hidden="false" customHeight="false" outlineLevel="0" collapsed="false">
      <c r="A28" s="35"/>
      <c r="B28" s="36"/>
      <c r="C28" s="37"/>
      <c r="D28" s="37"/>
      <c r="E28" s="19"/>
      <c r="F28" s="6"/>
      <c r="L28" s="38"/>
      <c r="M28" s="19"/>
      <c r="N28" s="18"/>
      <c r="O28" s="18"/>
      <c r="P28" s="39"/>
    </row>
    <row r="29" s="1" customFormat="true" ht="12.8" hidden="false" customHeight="false" outlineLevel="0" collapsed="false">
      <c r="A29" s="35"/>
      <c r="B29" s="40" t="s">
        <v>18</v>
      </c>
      <c r="C29" s="79"/>
      <c r="E29" s="19"/>
      <c r="F29" s="6"/>
      <c r="L29" s="38"/>
      <c r="M29" s="19"/>
      <c r="N29" s="18"/>
      <c r="O29" s="18"/>
      <c r="P29" s="39"/>
    </row>
    <row r="30" s="1" customFormat="true" ht="12.8" hidden="false" customHeight="false" outlineLevel="0" collapsed="false">
      <c r="A30" s="35"/>
      <c r="B30" s="80" t="s">
        <v>19</v>
      </c>
      <c r="E30" s="19"/>
      <c r="F30" s="6"/>
      <c r="L30" s="38"/>
      <c r="M30" s="19"/>
      <c r="N30" s="18"/>
      <c r="O30" s="18"/>
      <c r="P30" s="39"/>
    </row>
    <row r="31" s="1" customFormat="true" ht="12.8" hidden="false" customHeight="false" outlineLevel="0" collapsed="false">
      <c r="A31" s="35"/>
      <c r="B31" s="41"/>
      <c r="E31" s="19"/>
      <c r="F31" s="6"/>
      <c r="L31" s="38"/>
      <c r="M31" s="19"/>
      <c r="N31" s="18"/>
      <c r="O31" s="18"/>
      <c r="P31" s="39"/>
    </row>
    <row r="32" s="1" customFormat="true" ht="12.8" hidden="false" customHeight="false" outlineLevel="0" collapsed="false">
      <c r="A32" s="35"/>
      <c r="B32" s="41"/>
      <c r="E32" s="19"/>
      <c r="F32" s="6"/>
      <c r="L32" s="38"/>
      <c r="M32" s="19"/>
      <c r="N32" s="18"/>
      <c r="O32" s="18"/>
      <c r="P32" s="39"/>
    </row>
    <row r="33" s="1" customFormat="true" ht="12.8" hidden="false" customHeight="false" outlineLevel="0" collapsed="false">
      <c r="A33" s="35"/>
      <c r="B33" s="1" t="s">
        <v>39</v>
      </c>
      <c r="E33" s="19"/>
      <c r="F33" s="6"/>
      <c r="L33" s="38"/>
      <c r="M33" s="19"/>
      <c r="N33" s="18"/>
      <c r="O33" s="18"/>
      <c r="P33" s="39"/>
    </row>
    <row r="34" s="1" customFormat="true" ht="12.8" hidden="false" customHeight="false" outlineLevel="0" collapsed="false">
      <c r="A34" s="35"/>
      <c r="B34" s="42"/>
      <c r="E34" s="19"/>
      <c r="F34" s="6"/>
      <c r="L34" s="38"/>
      <c r="M34" s="19"/>
      <c r="N34" s="18"/>
      <c r="O34" s="18"/>
      <c r="P34" s="39"/>
    </row>
    <row r="35" s="1" customFormat="true" ht="12.8" hidden="false" customHeight="false" outlineLevel="0" collapsed="false">
      <c r="A35" s="5"/>
      <c r="B35" s="14"/>
      <c r="C35" s="5"/>
    </row>
    <row r="36" s="1" customFormat="true" ht="12.8" hidden="false" customHeight="false" outlineLevel="0" collapsed="false">
      <c r="A36" s="5"/>
      <c r="B36" s="43" t="s">
        <v>40</v>
      </c>
      <c r="C36" s="81"/>
    </row>
    <row r="37" s="1" customFormat="true" ht="12.8" hidden="false" customHeight="false" outlineLevel="0" collapsed="false">
      <c r="A37" s="5"/>
      <c r="B37" s="49" t="s">
        <v>41</v>
      </c>
      <c r="C37" s="5"/>
    </row>
    <row r="38" s="1" customFormat="true" ht="12.8" hidden="false" customHeight="false" outlineLevel="0" collapsed="false">
      <c r="A38" s="5"/>
      <c r="B38" s="82"/>
      <c r="C38" s="5"/>
    </row>
    <row r="39" s="1" customFormat="true" ht="12.8" hidden="false" customHeight="false" outlineLevel="0" collapsed="false">
      <c r="A39" s="5"/>
      <c r="B39" s="35"/>
      <c r="C39" s="5"/>
    </row>
    <row r="40" s="1" customFormat="true" ht="12.8" hidden="false" customHeight="false" outlineLevel="0" collapsed="false">
      <c r="A40" s="5"/>
      <c r="B40" s="82"/>
      <c r="C40" s="5"/>
    </row>
    <row r="41" customFormat="false" ht="12.75" hidden="false" customHeight="true" outlineLevel="0" collapsed="false">
      <c r="A41" s="83" t="s">
        <v>42</v>
      </c>
      <c r="B41" s="83"/>
      <c r="C41" s="83"/>
      <c r="D41" s="83"/>
      <c r="E41" s="83"/>
      <c r="F41" s="83"/>
      <c r="G41" s="83"/>
      <c r="M41" s="84"/>
    </row>
    <row r="42" customFormat="false" ht="12.75" hidden="false" customHeight="true" outlineLevel="0" collapsed="false"/>
  </sheetData>
  <mergeCells count="11">
    <mergeCell ref="A14:A15"/>
    <mergeCell ref="B14:B15"/>
    <mergeCell ref="C14:D15"/>
    <mergeCell ref="E14:E15"/>
    <mergeCell ref="F14:H14"/>
    <mergeCell ref="I14:I15"/>
    <mergeCell ref="C16:D16"/>
    <mergeCell ref="C17:D17"/>
    <mergeCell ref="C18:D18"/>
    <mergeCell ref="C19:D19"/>
    <mergeCell ref="A41:G52"/>
  </mergeCells>
  <printOptions headings="false" gridLines="false" gridLinesSet="true" horizontalCentered="false" verticalCentered="false"/>
  <pageMargins left="0.7875" right="0.236111111111111"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P63"/>
  <sheetViews>
    <sheetView showFormulas="false" showGridLines="true" showRowColHeaders="true" showZeros="true" rightToLeft="false" tabSelected="false" showOutlineSymbols="true" defaultGridColor="true" view="normal" topLeftCell="A34" colorId="64" zoomScale="120" zoomScaleNormal="120" zoomScalePageLayoutView="100" workbookViewId="0">
      <selection pane="topLeft" activeCell="N35" activeCellId="0" sqref="N35"/>
    </sheetView>
  </sheetViews>
  <sheetFormatPr defaultRowHeight="12.8" zeroHeight="false" outlineLevelRow="0" outlineLevelCol="0"/>
  <cols>
    <col collapsed="false" customWidth="true" hidden="false" outlineLevel="0" max="1" min="1" style="5" width="5.57"/>
    <col collapsed="false" customWidth="true" hidden="false" outlineLevel="0" max="2" min="2" style="82" width="40.98"/>
    <col collapsed="false" customWidth="true" hidden="false" outlineLevel="0" max="3" min="3" style="5" width="6.15"/>
    <col collapsed="false" customWidth="true" hidden="false" outlineLevel="0" max="4" min="4" style="1" width="6.28"/>
    <col collapsed="false" customWidth="true" hidden="false" outlineLevel="0" max="5" min="5" style="1" width="9.13"/>
    <col collapsed="false" customWidth="true" hidden="false" outlineLevel="0" max="6" min="6" style="1" width="6.57"/>
    <col collapsed="false" customWidth="true" hidden="false" outlineLevel="0" max="7" min="7" style="1" width="6.28"/>
    <col collapsed="false" customWidth="true" hidden="false" outlineLevel="0" max="8" min="8" style="1" width="7.15"/>
    <col collapsed="false" customWidth="true" hidden="false" outlineLevel="0" max="9" min="9" style="1" width="8.14"/>
    <col collapsed="false" customWidth="true" hidden="false" outlineLevel="0" max="10" min="10" style="1" width="6.88"/>
    <col collapsed="false" customWidth="true" hidden="false" outlineLevel="0" max="11" min="11" style="1" width="8"/>
    <col collapsed="false" customWidth="true" hidden="false" outlineLevel="0" max="12" min="12" style="1" width="8.14"/>
    <col collapsed="false" customWidth="true" hidden="false" outlineLevel="0" max="13" min="13" style="1" width="8.4"/>
    <col collapsed="false" customWidth="true" hidden="false" outlineLevel="0" max="14" min="14" style="1" width="9.59"/>
    <col collapsed="false" customWidth="true" hidden="false" outlineLevel="0" max="15" min="15" style="1" width="9.29"/>
    <col collapsed="false" customWidth="true" hidden="false" outlineLevel="0" max="16" min="16" style="1" width="10"/>
    <col collapsed="false" customWidth="true" hidden="false" outlineLevel="0" max="255" min="17" style="1" width="9.13"/>
    <col collapsed="false" customWidth="true" hidden="false" outlineLevel="0" max="256" min="256" style="1" width="5.57"/>
    <col collapsed="false" customWidth="true" hidden="false" outlineLevel="0" max="257" min="257" style="1" width="38.7"/>
    <col collapsed="false" customWidth="true" hidden="false" outlineLevel="0" max="258" min="258" style="1" width="6.15"/>
    <col collapsed="false" customWidth="true" hidden="false" outlineLevel="0" max="259" min="259" style="1" width="6.28"/>
    <col collapsed="false" customWidth="true" hidden="false" outlineLevel="0" max="260" min="260" style="1" width="9.13"/>
    <col collapsed="false" customWidth="true" hidden="false" outlineLevel="0" max="261" min="261" style="1" width="7.71"/>
    <col collapsed="false" customWidth="true" hidden="false" outlineLevel="0" max="262" min="262" style="1" width="6.28"/>
    <col collapsed="false" customWidth="true" hidden="false" outlineLevel="0" max="263" min="263" style="1" width="7.15"/>
    <col collapsed="false" customWidth="true" hidden="false" outlineLevel="0" max="264" min="264" style="1" width="7"/>
    <col collapsed="false" customWidth="true" hidden="false" outlineLevel="0" max="265" min="265" style="1" width="6.88"/>
    <col collapsed="false" customWidth="true" hidden="false" outlineLevel="0" max="266" min="266" style="1" width="7"/>
    <col collapsed="false" customWidth="true" hidden="false" outlineLevel="0" max="267" min="267" style="1" width="8.14"/>
    <col collapsed="false" customWidth="true" hidden="false" outlineLevel="0" max="268" min="268" style="1" width="8.4"/>
    <col collapsed="false" customWidth="true" hidden="false" outlineLevel="0" max="269" min="269" style="1" width="9.59"/>
    <col collapsed="false" customWidth="true" hidden="false" outlineLevel="0" max="270" min="270" style="1" width="9.29"/>
    <col collapsed="false" customWidth="true" hidden="false" outlineLevel="0" max="271" min="271" style="1" width="10"/>
    <col collapsed="false" customWidth="true" hidden="false" outlineLevel="0" max="511" min="272" style="1" width="9.13"/>
    <col collapsed="false" customWidth="true" hidden="false" outlineLevel="0" max="512" min="512" style="1" width="5.57"/>
    <col collapsed="false" customWidth="true" hidden="false" outlineLevel="0" max="513" min="513" style="1" width="38.7"/>
    <col collapsed="false" customWidth="true" hidden="false" outlineLevel="0" max="514" min="514" style="1" width="6.15"/>
    <col collapsed="false" customWidth="true" hidden="false" outlineLevel="0" max="515" min="515" style="1" width="6.28"/>
    <col collapsed="false" customWidth="true" hidden="false" outlineLevel="0" max="516" min="516" style="1" width="9.13"/>
    <col collapsed="false" customWidth="true" hidden="false" outlineLevel="0" max="517" min="517" style="1" width="7.71"/>
    <col collapsed="false" customWidth="true" hidden="false" outlineLevel="0" max="518" min="518" style="1" width="6.28"/>
    <col collapsed="false" customWidth="true" hidden="false" outlineLevel="0" max="519" min="519" style="1" width="7.15"/>
    <col collapsed="false" customWidth="true" hidden="false" outlineLevel="0" max="520" min="520" style="1" width="7"/>
    <col collapsed="false" customWidth="true" hidden="false" outlineLevel="0" max="521" min="521" style="1" width="6.88"/>
    <col collapsed="false" customWidth="true" hidden="false" outlineLevel="0" max="522" min="522" style="1" width="7"/>
    <col collapsed="false" customWidth="true" hidden="false" outlineLevel="0" max="523" min="523" style="1" width="8.14"/>
    <col collapsed="false" customWidth="true" hidden="false" outlineLevel="0" max="524" min="524" style="1" width="8.4"/>
    <col collapsed="false" customWidth="true" hidden="false" outlineLevel="0" max="525" min="525" style="1" width="9.59"/>
    <col collapsed="false" customWidth="true" hidden="false" outlineLevel="0" max="526" min="526" style="1" width="9.29"/>
    <col collapsed="false" customWidth="true" hidden="false" outlineLevel="0" max="527" min="527" style="1" width="10"/>
    <col collapsed="false" customWidth="true" hidden="false" outlineLevel="0" max="767" min="528" style="1" width="9.13"/>
    <col collapsed="false" customWidth="true" hidden="false" outlineLevel="0" max="768" min="768" style="1" width="5.57"/>
    <col collapsed="false" customWidth="true" hidden="false" outlineLevel="0" max="769" min="769" style="1" width="38.7"/>
    <col collapsed="false" customWidth="true" hidden="false" outlineLevel="0" max="770" min="770" style="1" width="6.15"/>
    <col collapsed="false" customWidth="true" hidden="false" outlineLevel="0" max="771" min="771" style="1" width="6.28"/>
    <col collapsed="false" customWidth="true" hidden="false" outlineLevel="0" max="772" min="772" style="1" width="9.13"/>
    <col collapsed="false" customWidth="true" hidden="false" outlineLevel="0" max="773" min="773" style="1" width="7.71"/>
    <col collapsed="false" customWidth="true" hidden="false" outlineLevel="0" max="774" min="774" style="1" width="6.28"/>
    <col collapsed="false" customWidth="true" hidden="false" outlineLevel="0" max="775" min="775" style="1" width="7.15"/>
    <col collapsed="false" customWidth="true" hidden="false" outlineLevel="0" max="776" min="776" style="1" width="7"/>
    <col collapsed="false" customWidth="true" hidden="false" outlineLevel="0" max="777" min="777" style="1" width="6.88"/>
    <col collapsed="false" customWidth="true" hidden="false" outlineLevel="0" max="778" min="778" style="1" width="7"/>
    <col collapsed="false" customWidth="true" hidden="false" outlineLevel="0" max="779" min="779" style="1" width="8.14"/>
    <col collapsed="false" customWidth="true" hidden="false" outlineLevel="0" max="780" min="780" style="1" width="8.4"/>
    <col collapsed="false" customWidth="true" hidden="false" outlineLevel="0" max="781" min="781" style="1" width="9.59"/>
    <col collapsed="false" customWidth="true" hidden="false" outlineLevel="0" max="782" min="782" style="1" width="9.29"/>
    <col collapsed="false" customWidth="true" hidden="false" outlineLevel="0" max="783" min="783" style="1" width="10"/>
    <col collapsed="false" customWidth="true" hidden="false" outlineLevel="0" max="1023" min="784" style="1" width="9.13"/>
    <col collapsed="false" customWidth="true" hidden="false" outlineLevel="0" max="1025" min="1024" style="1" width="5.57"/>
  </cols>
  <sheetData>
    <row r="1" customFormat="false" ht="12.8" hidden="false" customHeight="false" outlineLevel="0" collapsed="false">
      <c r="A1" s="85" t="n">
        <v>9.2</v>
      </c>
      <c r="B1" s="86" t="s">
        <v>43</v>
      </c>
      <c r="C1" s="19"/>
      <c r="D1" s="19"/>
      <c r="E1" s="18"/>
      <c r="F1" s="19"/>
      <c r="G1" s="16" t="s">
        <v>44</v>
      </c>
      <c r="H1" s="33"/>
      <c r="I1" s="19"/>
      <c r="J1" s="19"/>
      <c r="K1" s="19"/>
      <c r="L1" s="20"/>
      <c r="M1" s="19"/>
      <c r="N1" s="19"/>
      <c r="O1" s="19"/>
      <c r="P1" s="19"/>
    </row>
    <row r="2" customFormat="false" ht="12.8" hidden="false" customHeight="false" outlineLevel="0" collapsed="false">
      <c r="A2" s="16" t="s">
        <v>45</v>
      </c>
      <c r="B2" s="17"/>
      <c r="C2" s="18"/>
      <c r="D2" s="19"/>
      <c r="E2" s="20"/>
      <c r="F2" s="16"/>
      <c r="G2" s="18"/>
      <c r="H2" s="18"/>
      <c r="I2" s="18"/>
      <c r="J2" s="18"/>
      <c r="K2" s="18"/>
      <c r="L2" s="19"/>
      <c r="M2" s="20"/>
      <c r="N2" s="19"/>
      <c r="O2" s="19"/>
      <c r="P2" s="19"/>
    </row>
    <row r="3" customFormat="false" ht="12.8" hidden="false" customHeight="false" outlineLevel="0" collapsed="false">
      <c r="A3" s="16" t="s">
        <v>46</v>
      </c>
      <c r="B3" s="14"/>
      <c r="C3" s="16"/>
      <c r="D3" s="16"/>
      <c r="E3" s="22"/>
      <c r="F3" s="16"/>
      <c r="G3" s="16"/>
      <c r="H3" s="18"/>
      <c r="I3" s="18"/>
      <c r="J3" s="18"/>
      <c r="K3" s="18"/>
      <c r="L3" s="6"/>
      <c r="M3" s="6"/>
      <c r="N3" s="6"/>
      <c r="O3" s="6"/>
      <c r="P3" s="6"/>
    </row>
    <row r="4" customFormat="false" ht="12.8" hidden="false" customHeight="false" outlineLevel="0" collapsed="false">
      <c r="A4" s="16" t="s">
        <v>47</v>
      </c>
      <c r="B4" s="14"/>
      <c r="C4" s="16"/>
      <c r="D4" s="16"/>
      <c r="E4" s="22"/>
      <c r="F4" s="16"/>
      <c r="G4" s="16"/>
      <c r="H4" s="18"/>
      <c r="I4" s="18"/>
      <c r="J4" s="18"/>
      <c r="K4" s="18"/>
      <c r="L4" s="6"/>
      <c r="M4" s="6"/>
      <c r="N4" s="6"/>
      <c r="O4" s="6"/>
      <c r="P4" s="6"/>
    </row>
    <row r="5" customFormat="false" ht="12.8" hidden="false" customHeight="false" outlineLevel="0" collapsed="false">
      <c r="A5" s="16" t="s">
        <v>48</v>
      </c>
      <c r="B5" s="14"/>
      <c r="C5" s="16"/>
      <c r="D5" s="16"/>
      <c r="E5" s="22"/>
      <c r="F5" s="16"/>
      <c r="G5" s="6"/>
      <c r="H5" s="18"/>
      <c r="I5" s="18"/>
      <c r="J5" s="18"/>
      <c r="K5" s="18"/>
      <c r="L5" s="6"/>
    </row>
    <row r="6" customFormat="false" ht="12.8" hidden="false" customHeight="false" outlineLevel="0" collapsed="false">
      <c r="A6" s="16"/>
      <c r="B6" s="14"/>
      <c r="C6" s="16"/>
      <c r="D6" s="16"/>
      <c r="E6" s="22"/>
      <c r="F6" s="16"/>
      <c r="G6" s="6"/>
      <c r="H6" s="18"/>
      <c r="I6" s="18"/>
      <c r="J6" s="18"/>
      <c r="K6" s="18"/>
      <c r="L6" s="6"/>
      <c r="M6" s="1" t="s">
        <v>49</v>
      </c>
      <c r="N6" s="87"/>
      <c r="O6" s="88" t="n">
        <f aca="false">P51</f>
        <v>0</v>
      </c>
      <c r="P6" s="89" t="s">
        <v>50</v>
      </c>
    </row>
    <row r="7" customFormat="false" ht="12.8" hidden="false" customHeight="false" outlineLevel="0" collapsed="false">
      <c r="B7" s="1" t="s">
        <v>51</v>
      </c>
      <c r="C7" s="1"/>
      <c r="E7" s="90"/>
      <c r="L7" s="6"/>
      <c r="M7" s="1" t="s">
        <v>52</v>
      </c>
      <c r="O7" s="6"/>
      <c r="P7" s="6"/>
    </row>
    <row r="8" customFormat="false" ht="12.75" hidden="false" customHeight="true" outlineLevel="0" collapsed="false">
      <c r="A8" s="23" t="s">
        <v>10</v>
      </c>
      <c r="B8" s="23" t="s">
        <v>53</v>
      </c>
      <c r="C8" s="91" t="s">
        <v>54</v>
      </c>
      <c r="D8" s="91" t="s">
        <v>55</v>
      </c>
      <c r="E8" s="91" t="s">
        <v>56</v>
      </c>
      <c r="F8" s="23" t="s">
        <v>57</v>
      </c>
      <c r="G8" s="23"/>
      <c r="H8" s="23"/>
      <c r="I8" s="23"/>
      <c r="J8" s="23"/>
      <c r="K8" s="23"/>
      <c r="L8" s="23" t="s">
        <v>58</v>
      </c>
      <c r="M8" s="23"/>
      <c r="N8" s="23"/>
      <c r="O8" s="23"/>
      <c r="P8" s="23"/>
    </row>
    <row r="9" customFormat="false" ht="78.1" hidden="false" customHeight="false" outlineLevel="0" collapsed="false">
      <c r="A9" s="23"/>
      <c r="B9" s="23"/>
      <c r="C9" s="91"/>
      <c r="D9" s="91"/>
      <c r="E9" s="91"/>
      <c r="F9" s="91" t="s">
        <v>59</v>
      </c>
      <c r="G9" s="92" t="s">
        <v>60</v>
      </c>
      <c r="H9" s="92" t="s">
        <v>61</v>
      </c>
      <c r="I9" s="92" t="s">
        <v>62</v>
      </c>
      <c r="J9" s="92" t="s">
        <v>63</v>
      </c>
      <c r="K9" s="92" t="s">
        <v>64</v>
      </c>
      <c r="L9" s="91" t="s">
        <v>65</v>
      </c>
      <c r="M9" s="92" t="s">
        <v>66</v>
      </c>
      <c r="N9" s="92" t="s">
        <v>62</v>
      </c>
      <c r="O9" s="92" t="s">
        <v>63</v>
      </c>
      <c r="P9" s="92" t="s">
        <v>67</v>
      </c>
    </row>
    <row r="10" customFormat="false" ht="12.8" hidden="false" customHeight="false" outlineLevel="0" collapsed="false">
      <c r="A10" s="23" t="n">
        <v>1</v>
      </c>
      <c r="B10" s="23" t="n">
        <v>2</v>
      </c>
      <c r="C10" s="23" t="n">
        <v>3</v>
      </c>
      <c r="D10" s="23" t="n">
        <v>4</v>
      </c>
      <c r="E10" s="23" t="n">
        <v>5</v>
      </c>
      <c r="F10" s="23" t="n">
        <v>6</v>
      </c>
      <c r="G10" s="23" t="n">
        <v>7</v>
      </c>
      <c r="H10" s="23" t="n">
        <v>8</v>
      </c>
      <c r="I10" s="23" t="n">
        <v>9</v>
      </c>
      <c r="J10" s="23" t="n">
        <v>10</v>
      </c>
      <c r="K10" s="23" t="n">
        <v>11</v>
      </c>
      <c r="L10" s="23" t="n">
        <v>12</v>
      </c>
      <c r="M10" s="23" t="n">
        <v>13</v>
      </c>
      <c r="N10" s="23" t="n">
        <v>14</v>
      </c>
      <c r="O10" s="23" t="n">
        <v>15</v>
      </c>
      <c r="P10" s="23" t="n">
        <v>16</v>
      </c>
    </row>
    <row r="11" customFormat="false" ht="12.8" hidden="false" customHeight="false" outlineLevel="0" collapsed="false">
      <c r="A11" s="93"/>
      <c r="B11" s="94" t="s">
        <v>68</v>
      </c>
      <c r="C11" s="95"/>
      <c r="D11" s="95"/>
      <c r="E11" s="96"/>
      <c r="F11" s="97"/>
      <c r="G11" s="97"/>
      <c r="H11" s="97"/>
      <c r="I11" s="97"/>
      <c r="J11" s="97"/>
      <c r="K11" s="97"/>
      <c r="L11" s="97"/>
      <c r="M11" s="97"/>
      <c r="N11" s="97"/>
      <c r="O11" s="97"/>
      <c r="P11" s="97"/>
    </row>
    <row r="12" customFormat="false" ht="12.8" hidden="false" customHeight="false" outlineLevel="0" collapsed="false">
      <c r="A12" s="93" t="n">
        <v>1</v>
      </c>
      <c r="B12" s="98" t="s">
        <v>69</v>
      </c>
      <c r="C12" s="99" t="s">
        <v>70</v>
      </c>
      <c r="D12" s="100"/>
      <c r="E12" s="101" t="n">
        <v>1</v>
      </c>
      <c r="F12" s="97"/>
      <c r="G12" s="97"/>
      <c r="H12" s="97"/>
      <c r="I12" s="97"/>
      <c r="J12" s="97"/>
      <c r="K12" s="97"/>
      <c r="L12" s="97"/>
      <c r="M12" s="97"/>
      <c r="N12" s="97"/>
      <c r="O12" s="97"/>
      <c r="P12" s="97"/>
    </row>
    <row r="13" customFormat="false" ht="12.8" hidden="false" customHeight="false" outlineLevel="0" collapsed="false">
      <c r="A13" s="93" t="n">
        <v>2</v>
      </c>
      <c r="B13" s="98" t="s">
        <v>71</v>
      </c>
      <c r="C13" s="99" t="s">
        <v>72</v>
      </c>
      <c r="D13" s="100"/>
      <c r="E13" s="101" t="n">
        <v>594</v>
      </c>
      <c r="F13" s="97"/>
      <c r="G13" s="97"/>
      <c r="H13" s="97"/>
      <c r="I13" s="97"/>
      <c r="J13" s="97"/>
      <c r="K13" s="97"/>
      <c r="L13" s="97"/>
      <c r="M13" s="97"/>
      <c r="N13" s="97"/>
      <c r="O13" s="97"/>
      <c r="P13" s="97"/>
    </row>
    <row r="14" customFormat="false" ht="23.85" hidden="false" customHeight="false" outlineLevel="0" collapsed="false">
      <c r="A14" s="93" t="n">
        <v>3</v>
      </c>
      <c r="B14" s="98" t="s">
        <v>73</v>
      </c>
      <c r="C14" s="99" t="s">
        <v>70</v>
      </c>
      <c r="D14" s="100"/>
      <c r="E14" s="101" t="n">
        <f aca="false">E13/3.333333333</f>
        <v>178.20000001782</v>
      </c>
      <c r="F14" s="97"/>
      <c r="G14" s="97"/>
      <c r="H14" s="97"/>
      <c r="I14" s="97"/>
      <c r="J14" s="97"/>
      <c r="K14" s="97"/>
      <c r="L14" s="97"/>
      <c r="M14" s="97"/>
      <c r="N14" s="97"/>
      <c r="O14" s="97"/>
      <c r="P14" s="97"/>
    </row>
    <row r="15" customFormat="false" ht="12.8" hidden="false" customHeight="false" outlineLevel="0" collapsed="false">
      <c r="A15" s="93"/>
      <c r="B15" s="94" t="s">
        <v>74</v>
      </c>
      <c r="C15" s="95"/>
      <c r="D15" s="95"/>
      <c r="E15" s="96"/>
      <c r="F15" s="97"/>
      <c r="G15" s="97"/>
      <c r="H15" s="97"/>
      <c r="I15" s="97"/>
      <c r="J15" s="97"/>
      <c r="K15" s="97"/>
      <c r="L15" s="97"/>
      <c r="M15" s="97"/>
      <c r="N15" s="97"/>
      <c r="O15" s="97"/>
      <c r="P15" s="97"/>
    </row>
    <row r="16" customFormat="false" ht="12.8" hidden="false" customHeight="false" outlineLevel="0" collapsed="false">
      <c r="A16" s="93" t="n">
        <v>4</v>
      </c>
      <c r="B16" s="98" t="s">
        <v>75</v>
      </c>
      <c r="C16" s="99" t="s">
        <v>76</v>
      </c>
      <c r="D16" s="100"/>
      <c r="E16" s="101" t="n">
        <v>496</v>
      </c>
      <c r="F16" s="97"/>
      <c r="G16" s="97"/>
      <c r="H16" s="97"/>
      <c r="I16" s="97"/>
      <c r="J16" s="97"/>
      <c r="K16" s="97"/>
      <c r="L16" s="97"/>
      <c r="M16" s="97"/>
      <c r="N16" s="97"/>
      <c r="O16" s="97"/>
      <c r="P16" s="97"/>
    </row>
    <row r="17" customFormat="false" ht="12.8" hidden="false" customHeight="false" outlineLevel="0" collapsed="false">
      <c r="A17" s="93"/>
      <c r="B17" s="102" t="s">
        <v>77</v>
      </c>
      <c r="C17" s="99" t="s">
        <v>78</v>
      </c>
      <c r="D17" s="100" t="n">
        <v>0.17</v>
      </c>
      <c r="E17" s="101" t="n">
        <f aca="false">E16*D17</f>
        <v>84.32</v>
      </c>
      <c r="F17" s="97"/>
      <c r="G17" s="103"/>
      <c r="H17" s="97"/>
      <c r="I17" s="97"/>
      <c r="J17" s="97"/>
      <c r="K17" s="97"/>
      <c r="L17" s="97"/>
      <c r="M17" s="97"/>
      <c r="N17" s="97"/>
      <c r="O17" s="97"/>
      <c r="P17" s="97"/>
    </row>
    <row r="18" customFormat="false" ht="12.8" hidden="false" customHeight="false" outlineLevel="0" collapsed="false">
      <c r="A18" s="93" t="n">
        <v>5</v>
      </c>
      <c r="B18" s="98" t="s">
        <v>79</v>
      </c>
      <c r="C18" s="99" t="s">
        <v>76</v>
      </c>
      <c r="D18" s="100"/>
      <c r="E18" s="101" t="n">
        <v>4</v>
      </c>
      <c r="F18" s="97"/>
      <c r="G18" s="97"/>
      <c r="H18" s="97"/>
      <c r="I18" s="97"/>
      <c r="J18" s="97"/>
      <c r="K18" s="97"/>
      <c r="L18" s="97"/>
      <c r="M18" s="97"/>
      <c r="N18" s="97"/>
      <c r="O18" s="97"/>
      <c r="P18" s="97"/>
    </row>
    <row r="19" customFormat="false" ht="12.8" hidden="false" customHeight="false" outlineLevel="0" collapsed="false">
      <c r="A19" s="93"/>
      <c r="B19" s="102" t="s">
        <v>77</v>
      </c>
      <c r="C19" s="99" t="s">
        <v>78</v>
      </c>
      <c r="D19" s="100" t="n">
        <v>0.17</v>
      </c>
      <c r="E19" s="101" t="n">
        <f aca="false">E18*D19</f>
        <v>0.68</v>
      </c>
      <c r="F19" s="97"/>
      <c r="G19" s="103"/>
      <c r="H19" s="97"/>
      <c r="I19" s="97"/>
      <c r="J19" s="97"/>
      <c r="K19" s="97"/>
      <c r="L19" s="97"/>
      <c r="M19" s="97"/>
      <c r="N19" s="97"/>
      <c r="O19" s="97"/>
      <c r="P19" s="97"/>
    </row>
    <row r="20" customFormat="false" ht="12.8" hidden="false" customHeight="false" outlineLevel="0" collapsed="false">
      <c r="A20" s="93" t="n">
        <v>6</v>
      </c>
      <c r="B20" s="98" t="s">
        <v>80</v>
      </c>
      <c r="C20" s="104" t="s">
        <v>81</v>
      </c>
      <c r="D20" s="100"/>
      <c r="E20" s="101" t="n">
        <v>200</v>
      </c>
      <c r="F20" s="97"/>
      <c r="G20" s="97"/>
      <c r="H20" s="97"/>
      <c r="I20" s="97"/>
      <c r="J20" s="97"/>
      <c r="K20" s="97"/>
      <c r="L20" s="97"/>
      <c r="M20" s="97"/>
      <c r="N20" s="97"/>
      <c r="O20" s="97"/>
      <c r="P20" s="97"/>
    </row>
    <row r="21" customFormat="false" ht="12.8" hidden="false" customHeight="false" outlineLevel="0" collapsed="false">
      <c r="A21" s="93"/>
      <c r="B21" s="102" t="s">
        <v>82</v>
      </c>
      <c r="C21" s="104" t="s">
        <v>83</v>
      </c>
      <c r="D21" s="100" t="n">
        <v>1.02</v>
      </c>
      <c r="E21" s="101" t="n">
        <f aca="false">E20*D21</f>
        <v>204</v>
      </c>
      <c r="F21" s="97"/>
      <c r="G21" s="103"/>
      <c r="H21" s="97"/>
      <c r="I21" s="97"/>
      <c r="J21" s="97"/>
      <c r="K21" s="97"/>
      <c r="L21" s="97"/>
      <c r="M21" s="97"/>
      <c r="N21" s="97"/>
      <c r="O21" s="97"/>
      <c r="P21" s="97"/>
    </row>
    <row r="22" customFormat="false" ht="12.8" hidden="false" customHeight="false" outlineLevel="0" collapsed="false">
      <c r="A22" s="93"/>
      <c r="B22" s="102" t="s">
        <v>84</v>
      </c>
      <c r="C22" s="99" t="s">
        <v>78</v>
      </c>
      <c r="D22" s="100" t="n">
        <v>0.14</v>
      </c>
      <c r="E22" s="101" t="n">
        <f aca="false">E20*D22</f>
        <v>28</v>
      </c>
      <c r="F22" s="97"/>
      <c r="G22" s="103"/>
      <c r="H22" s="97"/>
      <c r="I22" s="97"/>
      <c r="J22" s="97"/>
      <c r="K22" s="97"/>
      <c r="L22" s="97"/>
      <c r="M22" s="97"/>
      <c r="N22" s="97"/>
      <c r="O22" s="97"/>
      <c r="P22" s="97"/>
    </row>
    <row r="23" customFormat="false" ht="12.8" hidden="false" customHeight="false" outlineLevel="0" collapsed="false">
      <c r="A23" s="93" t="n">
        <v>7</v>
      </c>
      <c r="B23" s="98" t="s">
        <v>85</v>
      </c>
      <c r="C23" s="104" t="s">
        <v>81</v>
      </c>
      <c r="D23" s="100"/>
      <c r="E23" s="101" t="n">
        <v>86</v>
      </c>
      <c r="F23" s="97"/>
      <c r="G23" s="97"/>
      <c r="H23" s="97"/>
      <c r="I23" s="97"/>
      <c r="J23" s="97"/>
      <c r="K23" s="97"/>
      <c r="L23" s="97"/>
      <c r="M23" s="97"/>
      <c r="N23" s="97"/>
      <c r="O23" s="97"/>
      <c r="P23" s="97"/>
    </row>
    <row r="24" customFormat="false" ht="12.8" hidden="false" customHeight="false" outlineLevel="0" collapsed="false">
      <c r="A24" s="93"/>
      <c r="B24" s="102" t="s">
        <v>86</v>
      </c>
      <c r="C24" s="104" t="s">
        <v>83</v>
      </c>
      <c r="D24" s="100" t="n">
        <v>1.02</v>
      </c>
      <c r="E24" s="101" t="n">
        <f aca="false">E23*D24</f>
        <v>87.72</v>
      </c>
      <c r="F24" s="97"/>
      <c r="G24" s="103"/>
      <c r="H24" s="97"/>
      <c r="I24" s="97"/>
      <c r="J24" s="97"/>
      <c r="K24" s="97"/>
      <c r="L24" s="97"/>
      <c r="M24" s="97"/>
      <c r="N24" s="97"/>
      <c r="O24" s="97"/>
      <c r="P24" s="97"/>
    </row>
    <row r="25" customFormat="false" ht="12.8" hidden="false" customHeight="false" outlineLevel="0" collapsed="false">
      <c r="A25" s="93"/>
      <c r="B25" s="102" t="s">
        <v>84</v>
      </c>
      <c r="C25" s="99" t="s">
        <v>78</v>
      </c>
      <c r="D25" s="100" t="n">
        <v>0.05</v>
      </c>
      <c r="E25" s="101" t="n">
        <f aca="false">E23*D25</f>
        <v>4.3</v>
      </c>
      <c r="F25" s="97"/>
      <c r="G25" s="103"/>
      <c r="H25" s="97"/>
      <c r="I25" s="97"/>
      <c r="J25" s="97"/>
      <c r="K25" s="97"/>
      <c r="L25" s="97"/>
      <c r="M25" s="97"/>
      <c r="N25" s="97"/>
      <c r="O25" s="97"/>
      <c r="P25" s="97"/>
    </row>
    <row r="26" customFormat="false" ht="23.85" hidden="false" customHeight="false" outlineLevel="0" collapsed="false">
      <c r="A26" s="93" t="n">
        <v>8</v>
      </c>
      <c r="B26" s="98" t="s">
        <v>87</v>
      </c>
      <c r="C26" s="104" t="s">
        <v>81</v>
      </c>
      <c r="D26" s="100"/>
      <c r="E26" s="101" t="n">
        <v>2</v>
      </c>
      <c r="F26" s="97"/>
      <c r="G26" s="97"/>
      <c r="H26" s="97"/>
      <c r="I26" s="97"/>
      <c r="J26" s="97"/>
      <c r="K26" s="97"/>
      <c r="L26" s="97"/>
      <c r="M26" s="97"/>
      <c r="N26" s="97"/>
      <c r="O26" s="97"/>
      <c r="P26" s="97"/>
    </row>
    <row r="27" customFormat="false" ht="12.8" hidden="false" customHeight="false" outlineLevel="0" collapsed="false">
      <c r="A27" s="93"/>
      <c r="B27" s="102" t="s">
        <v>88</v>
      </c>
      <c r="C27" s="104" t="s">
        <v>83</v>
      </c>
      <c r="D27" s="100" t="n">
        <v>1.05</v>
      </c>
      <c r="E27" s="101" t="n">
        <f aca="false">E26*D27</f>
        <v>2.1</v>
      </c>
      <c r="F27" s="97"/>
      <c r="G27" s="103"/>
      <c r="H27" s="97"/>
      <c r="I27" s="97"/>
      <c r="J27" s="97"/>
      <c r="K27" s="97"/>
      <c r="L27" s="97"/>
      <c r="M27" s="97"/>
      <c r="N27" s="97"/>
      <c r="O27" s="97"/>
      <c r="P27" s="97"/>
    </row>
    <row r="28" customFormat="false" ht="12.8" hidden="false" customHeight="false" outlineLevel="0" collapsed="false">
      <c r="A28" s="93"/>
      <c r="B28" s="102" t="s">
        <v>84</v>
      </c>
      <c r="C28" s="99" t="s">
        <v>78</v>
      </c>
      <c r="D28" s="100" t="n">
        <v>0.04</v>
      </c>
      <c r="E28" s="101" t="n">
        <f aca="false">E26*D28</f>
        <v>0.08</v>
      </c>
      <c r="F28" s="97"/>
      <c r="G28" s="103"/>
      <c r="H28" s="97"/>
      <c r="I28" s="97"/>
      <c r="J28" s="97"/>
      <c r="K28" s="97"/>
      <c r="L28" s="97"/>
      <c r="M28" s="97"/>
      <c r="N28" s="97"/>
      <c r="O28" s="97"/>
      <c r="P28" s="97"/>
    </row>
    <row r="29" customFormat="false" ht="12.8" hidden="false" customHeight="false" outlineLevel="0" collapsed="false">
      <c r="A29" s="93" t="n">
        <v>9</v>
      </c>
      <c r="B29" s="98" t="s">
        <v>89</v>
      </c>
      <c r="C29" s="99" t="s">
        <v>76</v>
      </c>
      <c r="D29" s="100"/>
      <c r="E29" s="101" t="n">
        <v>96</v>
      </c>
      <c r="F29" s="97"/>
      <c r="G29" s="97"/>
      <c r="H29" s="97"/>
      <c r="I29" s="97"/>
      <c r="J29" s="97"/>
      <c r="K29" s="97"/>
      <c r="L29" s="97"/>
      <c r="M29" s="97"/>
      <c r="N29" s="97"/>
      <c r="O29" s="97"/>
      <c r="P29" s="97"/>
    </row>
    <row r="30" customFormat="false" ht="12.8" hidden="false" customHeight="false" outlineLevel="0" collapsed="false">
      <c r="A30" s="93"/>
      <c r="B30" s="102" t="s">
        <v>90</v>
      </c>
      <c r="C30" s="104" t="s">
        <v>91</v>
      </c>
      <c r="D30" s="100" t="n">
        <v>0.03</v>
      </c>
      <c r="E30" s="101" t="n">
        <f aca="false">E29*D30</f>
        <v>2.88</v>
      </c>
      <c r="F30" s="97"/>
      <c r="G30" s="103"/>
      <c r="H30" s="97"/>
      <c r="I30" s="97"/>
      <c r="J30" s="97"/>
      <c r="K30" s="97"/>
      <c r="L30" s="97"/>
      <c r="M30" s="97"/>
      <c r="N30" s="97"/>
      <c r="O30" s="97"/>
      <c r="P30" s="97"/>
    </row>
    <row r="31" customFormat="false" ht="12.8" hidden="false" customHeight="false" outlineLevel="0" collapsed="false">
      <c r="A31" s="93"/>
      <c r="B31" s="102" t="s">
        <v>92</v>
      </c>
      <c r="C31" s="99" t="s">
        <v>78</v>
      </c>
      <c r="D31" s="100" t="n">
        <v>0.24</v>
      </c>
      <c r="E31" s="101" t="n">
        <f aca="false">E29*D31</f>
        <v>23.04</v>
      </c>
      <c r="F31" s="97"/>
      <c r="G31" s="103"/>
      <c r="H31" s="97"/>
      <c r="I31" s="97"/>
      <c r="J31" s="97"/>
      <c r="K31" s="97"/>
      <c r="L31" s="97"/>
      <c r="M31" s="97"/>
      <c r="N31" s="97"/>
      <c r="O31" s="97"/>
      <c r="P31" s="97"/>
    </row>
    <row r="32" customFormat="false" ht="12.8" hidden="false" customHeight="false" outlineLevel="0" collapsed="false">
      <c r="A32" s="93" t="n">
        <v>10</v>
      </c>
      <c r="B32" s="98" t="s">
        <v>93</v>
      </c>
      <c r="C32" s="104" t="s">
        <v>94</v>
      </c>
      <c r="D32" s="100"/>
      <c r="E32" s="101" t="n">
        <v>10</v>
      </c>
      <c r="F32" s="97"/>
      <c r="G32" s="97"/>
      <c r="H32" s="97"/>
      <c r="I32" s="97"/>
      <c r="J32" s="97"/>
      <c r="K32" s="97"/>
      <c r="L32" s="97"/>
      <c r="M32" s="97"/>
      <c r="N32" s="97"/>
      <c r="O32" s="97"/>
      <c r="P32" s="97"/>
    </row>
    <row r="33" customFormat="false" ht="12.8" hidden="false" customHeight="false" outlineLevel="0" collapsed="false">
      <c r="A33" s="93"/>
      <c r="B33" s="102" t="s">
        <v>95</v>
      </c>
      <c r="C33" s="104" t="s">
        <v>94</v>
      </c>
      <c r="D33" s="100" t="n">
        <v>0.03</v>
      </c>
      <c r="E33" s="101" t="n">
        <f aca="false">E32*D33</f>
        <v>0.3</v>
      </c>
      <c r="F33" s="97"/>
      <c r="G33" s="103"/>
      <c r="H33" s="97"/>
      <c r="I33" s="97"/>
      <c r="J33" s="97"/>
      <c r="K33" s="97"/>
      <c r="L33" s="97"/>
      <c r="M33" s="97"/>
      <c r="N33" s="97"/>
      <c r="O33" s="97"/>
      <c r="P33" s="97"/>
    </row>
    <row r="34" customFormat="false" ht="12.8" hidden="false" customHeight="false" outlineLevel="0" collapsed="false">
      <c r="A34" s="93"/>
      <c r="B34" s="102" t="s">
        <v>96</v>
      </c>
      <c r="C34" s="99" t="s">
        <v>78</v>
      </c>
      <c r="D34" s="100" t="n">
        <v>0.1</v>
      </c>
      <c r="E34" s="101" t="n">
        <f aca="false">E32*D34</f>
        <v>1</v>
      </c>
      <c r="F34" s="97"/>
      <c r="G34" s="103"/>
      <c r="H34" s="97"/>
      <c r="I34" s="97"/>
      <c r="J34" s="97"/>
      <c r="K34" s="97"/>
      <c r="L34" s="97"/>
      <c r="M34" s="97"/>
      <c r="N34" s="97"/>
      <c r="O34" s="97"/>
      <c r="P34" s="97"/>
    </row>
    <row r="35" customFormat="false" ht="23.85" hidden="false" customHeight="false" outlineLevel="0" collapsed="false">
      <c r="A35" s="93" t="n">
        <v>11</v>
      </c>
      <c r="B35" s="98" t="s">
        <v>97</v>
      </c>
      <c r="C35" s="104" t="s">
        <v>98</v>
      </c>
      <c r="D35" s="100"/>
      <c r="E35" s="101" t="n">
        <v>1</v>
      </c>
      <c r="F35" s="97"/>
      <c r="G35" s="97"/>
      <c r="H35" s="97"/>
      <c r="I35" s="97"/>
      <c r="J35" s="97"/>
      <c r="K35" s="97"/>
      <c r="L35" s="97"/>
      <c r="M35" s="97"/>
      <c r="N35" s="97"/>
      <c r="O35" s="97"/>
      <c r="P35" s="97"/>
    </row>
    <row r="36" customFormat="false" ht="23.85" hidden="false" customHeight="false" outlineLevel="0" collapsed="false">
      <c r="A36" s="93" t="n">
        <v>12</v>
      </c>
      <c r="B36" s="98" t="s">
        <v>99</v>
      </c>
      <c r="C36" s="104" t="s">
        <v>100</v>
      </c>
      <c r="D36" s="100"/>
      <c r="E36" s="101" t="n">
        <v>1</v>
      </c>
      <c r="F36" s="97"/>
      <c r="G36" s="97"/>
      <c r="H36" s="97"/>
      <c r="I36" s="97"/>
      <c r="J36" s="97"/>
      <c r="K36" s="97"/>
      <c r="L36" s="97"/>
      <c r="M36" s="97"/>
      <c r="N36" s="97"/>
      <c r="O36" s="97"/>
      <c r="P36" s="97"/>
    </row>
    <row r="37" customFormat="false" ht="23.85" hidden="false" customHeight="false" outlineLevel="0" collapsed="false">
      <c r="A37" s="93" t="n">
        <v>13</v>
      </c>
      <c r="B37" s="98" t="s">
        <v>101</v>
      </c>
      <c r="C37" s="104" t="s">
        <v>100</v>
      </c>
      <c r="D37" s="100"/>
      <c r="E37" s="101" t="n">
        <v>1</v>
      </c>
      <c r="F37" s="97"/>
      <c r="G37" s="97"/>
      <c r="H37" s="97"/>
      <c r="I37" s="97"/>
      <c r="J37" s="97"/>
      <c r="K37" s="97"/>
      <c r="L37" s="97"/>
      <c r="M37" s="97"/>
      <c r="N37" s="97"/>
      <c r="O37" s="97"/>
      <c r="P37" s="97"/>
    </row>
    <row r="38" customFormat="false" ht="23.75" hidden="false" customHeight="false" outlineLevel="0" collapsed="false">
      <c r="A38" s="93" t="n">
        <v>14</v>
      </c>
      <c r="B38" s="98" t="s">
        <v>102</v>
      </c>
      <c r="C38" s="99" t="s">
        <v>100</v>
      </c>
      <c r="D38" s="100"/>
      <c r="E38" s="101" t="n">
        <v>1</v>
      </c>
      <c r="F38" s="97"/>
      <c r="G38" s="97"/>
      <c r="H38" s="97"/>
      <c r="I38" s="97"/>
      <c r="J38" s="97"/>
      <c r="K38" s="97"/>
      <c r="L38" s="97"/>
      <c r="M38" s="97"/>
      <c r="N38" s="97"/>
      <c r="O38" s="97"/>
      <c r="P38" s="97"/>
    </row>
    <row r="39" customFormat="false" ht="12.8" hidden="false" customHeight="false" outlineLevel="0" collapsed="false">
      <c r="A39" s="93"/>
      <c r="B39" s="94" t="s">
        <v>103</v>
      </c>
      <c r="C39" s="95"/>
      <c r="D39" s="95"/>
      <c r="E39" s="96"/>
      <c r="F39" s="97"/>
      <c r="G39" s="97"/>
      <c r="H39" s="97"/>
      <c r="I39" s="97"/>
      <c r="J39" s="97"/>
      <c r="K39" s="97"/>
      <c r="L39" s="97"/>
      <c r="M39" s="97"/>
      <c r="N39" s="97"/>
      <c r="O39" s="97"/>
      <c r="P39" s="97"/>
    </row>
    <row r="40" s="106" customFormat="true" ht="12.8" hidden="false" customHeight="false" outlineLevel="0" collapsed="false">
      <c r="A40" s="93" t="n">
        <v>15</v>
      </c>
      <c r="B40" s="98" t="s">
        <v>103</v>
      </c>
      <c r="C40" s="104" t="s">
        <v>94</v>
      </c>
      <c r="D40" s="100"/>
      <c r="E40" s="101" t="n">
        <v>2</v>
      </c>
      <c r="F40" s="97"/>
      <c r="G40" s="97"/>
      <c r="H40" s="105"/>
      <c r="I40" s="97"/>
      <c r="J40" s="105"/>
      <c r="K40" s="105"/>
      <c r="L40" s="105"/>
      <c r="M40" s="105"/>
      <c r="N40" s="105"/>
      <c r="O40" s="105"/>
      <c r="P40" s="105"/>
    </row>
    <row r="41" s="106" customFormat="true" ht="12.8" hidden="false" customHeight="false" outlineLevel="0" collapsed="false">
      <c r="A41" s="93"/>
      <c r="B41" s="102" t="s">
        <v>104</v>
      </c>
      <c r="C41" s="104" t="s">
        <v>98</v>
      </c>
      <c r="D41" s="99"/>
      <c r="E41" s="101" t="n">
        <v>2</v>
      </c>
      <c r="F41" s="97"/>
      <c r="G41" s="97"/>
      <c r="H41" s="105"/>
      <c r="I41" s="97"/>
      <c r="J41" s="105"/>
      <c r="K41" s="105"/>
      <c r="L41" s="105"/>
      <c r="M41" s="105"/>
      <c r="N41" s="105"/>
      <c r="O41" s="105"/>
      <c r="P41" s="105"/>
    </row>
    <row r="42" s="106" customFormat="true" ht="12.8" hidden="false" customHeight="false" outlineLevel="0" collapsed="false">
      <c r="A42" s="93"/>
      <c r="B42" s="102" t="s">
        <v>105</v>
      </c>
      <c r="C42" s="104" t="s">
        <v>94</v>
      </c>
      <c r="D42" s="99"/>
      <c r="E42" s="101" t="n">
        <v>2</v>
      </c>
      <c r="F42" s="97"/>
      <c r="G42" s="97"/>
      <c r="H42" s="105"/>
      <c r="I42" s="97"/>
      <c r="J42" s="105"/>
      <c r="K42" s="105"/>
      <c r="L42" s="105"/>
      <c r="M42" s="105"/>
      <c r="N42" s="105"/>
      <c r="O42" s="105"/>
      <c r="P42" s="105"/>
    </row>
    <row r="43" s="106" customFormat="true" ht="12.8" hidden="false" customHeight="false" outlineLevel="0" collapsed="false">
      <c r="A43" s="93"/>
      <c r="B43" s="102" t="s">
        <v>106</v>
      </c>
      <c r="C43" s="104" t="s">
        <v>94</v>
      </c>
      <c r="D43" s="99"/>
      <c r="E43" s="101" t="n">
        <v>1</v>
      </c>
      <c r="F43" s="97"/>
      <c r="G43" s="97"/>
      <c r="H43" s="105"/>
      <c r="I43" s="97"/>
      <c r="J43" s="105"/>
      <c r="K43" s="105"/>
      <c r="L43" s="105"/>
      <c r="M43" s="105"/>
      <c r="N43" s="105"/>
      <c r="O43" s="105"/>
      <c r="P43" s="105"/>
    </row>
    <row r="44" s="106" customFormat="true" ht="12.8" hidden="false" customHeight="false" outlineLevel="0" collapsed="false">
      <c r="A44" s="93"/>
      <c r="B44" s="102" t="s">
        <v>107</v>
      </c>
      <c r="C44" s="99" t="s">
        <v>78</v>
      </c>
      <c r="D44" s="99" t="n">
        <v>0.1</v>
      </c>
      <c r="E44" s="101" t="n">
        <f aca="false">E41*D44</f>
        <v>0.2</v>
      </c>
      <c r="F44" s="97"/>
      <c r="G44" s="97"/>
      <c r="H44" s="105"/>
      <c r="I44" s="97"/>
      <c r="J44" s="105"/>
      <c r="K44" s="105"/>
      <c r="L44" s="105"/>
      <c r="M44" s="105"/>
      <c r="N44" s="105"/>
      <c r="O44" s="105"/>
      <c r="P44" s="105"/>
    </row>
    <row r="45" customFormat="false" ht="12.8" hidden="false" customHeight="false" outlineLevel="0" collapsed="false">
      <c r="A45" s="93"/>
      <c r="B45" s="102"/>
      <c r="C45" s="99"/>
      <c r="D45" s="100"/>
      <c r="E45" s="101"/>
      <c r="F45" s="97"/>
      <c r="G45" s="97"/>
      <c r="H45" s="97"/>
      <c r="I45" s="97"/>
      <c r="J45" s="97"/>
      <c r="K45" s="97"/>
      <c r="L45" s="97"/>
      <c r="M45" s="97"/>
      <c r="N45" s="97"/>
      <c r="O45" s="97"/>
      <c r="P45" s="97"/>
    </row>
    <row r="46" customFormat="false" ht="12.8" hidden="false" customHeight="false" outlineLevel="0" collapsed="false">
      <c r="A46" s="93"/>
      <c r="B46" s="107"/>
      <c r="C46" s="108" t="s">
        <v>16</v>
      </c>
      <c r="D46" s="109"/>
      <c r="E46" s="110"/>
      <c r="F46" s="110"/>
      <c r="G46" s="110"/>
      <c r="H46" s="111"/>
      <c r="I46" s="110"/>
      <c r="J46" s="111"/>
      <c r="K46" s="111"/>
      <c r="L46" s="112" t="n">
        <f aca="false">SUM(L11:L45)</f>
        <v>0</v>
      </c>
      <c r="M46" s="112" t="n">
        <f aca="false">SUM(M11:M45)</f>
        <v>0</v>
      </c>
      <c r="N46" s="112" t="n">
        <f aca="false">SUM(N11:N45)</f>
        <v>0</v>
      </c>
      <c r="O46" s="112" t="n">
        <f aca="false">SUM(O11:O45)</f>
        <v>0</v>
      </c>
      <c r="P46" s="112" t="n">
        <f aca="false">SUM(P11:P45)</f>
        <v>0</v>
      </c>
    </row>
    <row r="47" customFormat="false" ht="23.75" hidden="false" customHeight="false" outlineLevel="0" collapsed="false">
      <c r="A47" s="93"/>
      <c r="B47" s="113" t="s">
        <v>108</v>
      </c>
      <c r="C47" s="104" t="s">
        <v>109</v>
      </c>
      <c r="D47" s="101"/>
      <c r="E47" s="114" t="n">
        <v>0</v>
      </c>
      <c r="F47" s="115"/>
      <c r="G47" s="100"/>
      <c r="H47" s="100"/>
      <c r="I47" s="115"/>
      <c r="J47" s="100"/>
      <c r="K47" s="116"/>
      <c r="L47" s="116"/>
      <c r="M47" s="116"/>
      <c r="N47" s="117"/>
      <c r="O47" s="118" t="n">
        <f aca="false">N46/100*E47</f>
        <v>0</v>
      </c>
      <c r="P47" s="119" t="n">
        <f aca="false">O47</f>
        <v>0</v>
      </c>
    </row>
    <row r="48" customFormat="false" ht="12.8" hidden="false" customHeight="false" outlineLevel="0" collapsed="false">
      <c r="A48" s="93"/>
      <c r="B48" s="107" t="s">
        <v>110</v>
      </c>
      <c r="C48" s="120"/>
      <c r="D48" s="112"/>
      <c r="E48" s="112"/>
      <c r="F48" s="112"/>
      <c r="G48" s="112"/>
      <c r="H48" s="112"/>
      <c r="I48" s="121"/>
      <c r="J48" s="112"/>
      <c r="K48" s="112"/>
      <c r="L48" s="119" t="n">
        <f aca="false">SUM(L46:L47)</f>
        <v>0</v>
      </c>
      <c r="M48" s="119" t="n">
        <f aca="false">SUM(M46:M47)</f>
        <v>0</v>
      </c>
      <c r="N48" s="119" t="n">
        <f aca="false">SUM(N46:N47)</f>
        <v>0</v>
      </c>
      <c r="O48" s="119" t="n">
        <f aca="false">SUM(O46:O47)</f>
        <v>0</v>
      </c>
      <c r="P48" s="119" t="n">
        <f aca="false">SUM(P46:P47)</f>
        <v>0</v>
      </c>
    </row>
    <row r="49" customFormat="false" ht="12.8" hidden="false" customHeight="false" outlineLevel="0" collapsed="false">
      <c r="A49" s="122"/>
      <c r="B49" s="123" t="s">
        <v>111</v>
      </c>
      <c r="C49" s="124" t="s">
        <v>109</v>
      </c>
      <c r="D49" s="124"/>
      <c r="E49" s="114" t="n">
        <v>0</v>
      </c>
      <c r="F49" s="114"/>
      <c r="G49" s="114"/>
      <c r="H49" s="114"/>
      <c r="I49" s="114"/>
      <c r="J49" s="114"/>
      <c r="K49" s="114"/>
      <c r="L49" s="114"/>
      <c r="M49" s="114"/>
      <c r="N49" s="114"/>
      <c r="O49" s="114"/>
      <c r="P49" s="114" t="n">
        <f aca="false">+P48*E49/100</f>
        <v>0</v>
      </c>
    </row>
    <row r="50" customFormat="false" ht="12.8" hidden="false" customHeight="false" outlineLevel="0" collapsed="false">
      <c r="A50" s="125"/>
      <c r="B50" s="126" t="s">
        <v>112</v>
      </c>
      <c r="C50" s="125" t="s">
        <v>109</v>
      </c>
      <c r="D50" s="125"/>
      <c r="E50" s="105" t="n">
        <v>0</v>
      </c>
      <c r="F50" s="105"/>
      <c r="G50" s="105"/>
      <c r="H50" s="105"/>
      <c r="I50" s="105"/>
      <c r="J50" s="105"/>
      <c r="K50" s="105"/>
      <c r="L50" s="105"/>
      <c r="M50" s="105"/>
      <c r="N50" s="105"/>
      <c r="O50" s="105"/>
      <c r="P50" s="105" t="n">
        <f aca="false">+P48*E50/100</f>
        <v>0</v>
      </c>
    </row>
    <row r="51" customFormat="false" ht="12.8" hidden="false" customHeight="false" outlineLevel="0" collapsed="false">
      <c r="A51" s="125"/>
      <c r="B51" s="127" t="s">
        <v>113</v>
      </c>
      <c r="C51" s="128"/>
      <c r="D51" s="128"/>
      <c r="E51" s="105"/>
      <c r="F51" s="105"/>
      <c r="G51" s="105"/>
      <c r="H51" s="105"/>
      <c r="I51" s="105"/>
      <c r="J51" s="105"/>
      <c r="K51" s="105"/>
      <c r="L51" s="105"/>
      <c r="M51" s="105"/>
      <c r="N51" s="105"/>
      <c r="O51" s="105"/>
      <c r="P51" s="129" t="n">
        <f aca="false">SUM(P48:P50)</f>
        <v>0</v>
      </c>
    </row>
    <row r="52" customFormat="false" ht="12.8" hidden="false" customHeight="false" outlineLevel="0" collapsed="false">
      <c r="A52" s="130"/>
      <c r="B52" s="131"/>
      <c r="C52" s="132"/>
      <c r="D52" s="133"/>
      <c r="E52" s="133"/>
      <c r="F52" s="133"/>
      <c r="G52" s="134"/>
      <c r="H52" s="133"/>
      <c r="I52" s="135"/>
      <c r="J52" s="133"/>
      <c r="K52" s="133"/>
      <c r="L52" s="133"/>
      <c r="M52" s="133"/>
      <c r="N52" s="133"/>
      <c r="O52" s="133"/>
      <c r="P52" s="136"/>
    </row>
    <row r="53" s="1" customFormat="true" ht="12.8" hidden="false" customHeight="false" outlineLevel="0" collapsed="false">
      <c r="A53" s="35"/>
      <c r="B53" s="36"/>
      <c r="F53" s="35"/>
      <c r="G53" s="137"/>
      <c r="H53" s="19"/>
      <c r="J53" s="19"/>
      <c r="L53" s="38"/>
      <c r="M53" s="19"/>
      <c r="N53" s="19"/>
      <c r="O53" s="19"/>
      <c r="P53" s="19"/>
    </row>
    <row r="54" s="1" customFormat="true" ht="12.8" hidden="false" customHeight="false" outlineLevel="0" collapsed="false">
      <c r="A54" s="35"/>
      <c r="B54" s="36"/>
      <c r="E54" s="19"/>
      <c r="F54" s="6"/>
      <c r="L54" s="38"/>
      <c r="M54" s="19"/>
      <c r="N54" s="18"/>
      <c r="O54" s="18"/>
      <c r="P54" s="39"/>
    </row>
    <row r="55" s="1" customFormat="true" ht="12.8" hidden="false" customHeight="false" outlineLevel="0" collapsed="false">
      <c r="A55" s="35"/>
      <c r="B55" s="40" t="s">
        <v>18</v>
      </c>
      <c r="E55" s="19"/>
      <c r="F55" s="6"/>
      <c r="L55" s="38"/>
      <c r="M55" s="19"/>
      <c r="N55" s="18"/>
      <c r="O55" s="18"/>
      <c r="P55" s="39"/>
    </row>
    <row r="56" s="1" customFormat="true" ht="12.8" hidden="false" customHeight="false" outlineLevel="0" collapsed="false">
      <c r="A56" s="35"/>
      <c r="B56" s="41" t="s">
        <v>19</v>
      </c>
      <c r="E56" s="19"/>
      <c r="F56" s="6"/>
      <c r="L56" s="38"/>
      <c r="M56" s="19"/>
      <c r="N56" s="18"/>
      <c r="O56" s="18"/>
      <c r="P56" s="39"/>
    </row>
    <row r="57" s="1" customFormat="true" ht="12.8" hidden="false" customHeight="false" outlineLevel="0" collapsed="false">
      <c r="A57" s="35"/>
      <c r="B57" s="41"/>
      <c r="E57" s="19"/>
      <c r="F57" s="6"/>
      <c r="L57" s="38"/>
      <c r="M57" s="19"/>
      <c r="N57" s="18"/>
      <c r="O57" s="18"/>
      <c r="P57" s="39"/>
    </row>
    <row r="58" s="1" customFormat="true" ht="12.8" hidden="false" customHeight="false" outlineLevel="0" collapsed="false">
      <c r="A58" s="35"/>
      <c r="B58" s="41"/>
      <c r="E58" s="19"/>
      <c r="F58" s="6"/>
      <c r="L58" s="38"/>
      <c r="M58" s="19"/>
      <c r="N58" s="18"/>
      <c r="O58" s="18"/>
      <c r="P58" s="39"/>
    </row>
    <row r="59" s="1" customFormat="true" ht="12.8" hidden="false" customHeight="false" outlineLevel="0" collapsed="false">
      <c r="A59" s="35"/>
      <c r="B59" s="1" t="s">
        <v>20</v>
      </c>
      <c r="E59" s="19"/>
      <c r="F59" s="6"/>
      <c r="L59" s="38"/>
      <c r="M59" s="19"/>
      <c r="N59" s="18"/>
      <c r="O59" s="18"/>
      <c r="P59" s="39"/>
    </row>
    <row r="60" s="1" customFormat="true" ht="12.8" hidden="false" customHeight="false" outlineLevel="0" collapsed="false">
      <c r="A60" s="35"/>
      <c r="B60" s="42"/>
      <c r="E60" s="19"/>
      <c r="F60" s="6"/>
      <c r="L60" s="38"/>
      <c r="M60" s="19"/>
      <c r="N60" s="18"/>
      <c r="O60" s="18"/>
      <c r="P60" s="39"/>
    </row>
    <row r="61" customFormat="false" ht="12.8" hidden="false" customHeight="false" outlineLevel="0" collapsed="false">
      <c r="B61" s="14"/>
    </row>
    <row r="62" customFormat="false" ht="12.8" hidden="false" customHeight="false" outlineLevel="0" collapsed="false">
      <c r="B62" s="43" t="s">
        <v>21</v>
      </c>
    </row>
    <row r="63" customFormat="false" ht="12.8" hidden="false" customHeight="false" outlineLevel="0" collapsed="false">
      <c r="B63" s="44" t="s">
        <v>22</v>
      </c>
    </row>
  </sheetData>
  <mergeCells count="7">
    <mergeCell ref="A8:A9"/>
    <mergeCell ref="B8:B9"/>
    <mergeCell ref="C8:C9"/>
    <mergeCell ref="D8:D9"/>
    <mergeCell ref="E8:E9"/>
    <mergeCell ref="F8:K8"/>
    <mergeCell ref="L8:P8"/>
  </mergeCells>
  <printOptions headings="false" gridLines="false" gridLinesSet="true" horizontalCentered="false" verticalCentered="false"/>
  <pageMargins left="0.25" right="0.25"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Q63"/>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H43" activeCellId="0" sqref="H43"/>
    </sheetView>
  </sheetViews>
  <sheetFormatPr defaultRowHeight="12.8" zeroHeight="false" outlineLevelRow="0" outlineLevelCol="0"/>
  <cols>
    <col collapsed="false" customWidth="true" hidden="false" outlineLevel="0" max="1" min="1" style="5" width="5.57"/>
    <col collapsed="false" customWidth="true" hidden="false" outlineLevel="0" max="2" min="2" style="82" width="40.98"/>
    <col collapsed="false" customWidth="true" hidden="false" outlineLevel="0" max="3" min="3" style="5" width="6.15"/>
    <col collapsed="false" customWidth="true" hidden="false" outlineLevel="0" max="4" min="4" style="1" width="6.28"/>
    <col collapsed="false" customWidth="true" hidden="false" outlineLevel="0" max="5" min="5" style="1" width="9.13"/>
    <col collapsed="false" customWidth="true" hidden="false" outlineLevel="0" max="6" min="6" style="1" width="6.57"/>
    <col collapsed="false" customWidth="true" hidden="false" outlineLevel="0" max="7" min="7" style="1" width="6.28"/>
    <col collapsed="false" customWidth="true" hidden="false" outlineLevel="0" max="8" min="8" style="1" width="7.15"/>
    <col collapsed="false" customWidth="true" hidden="false" outlineLevel="0" max="9" min="9" style="1" width="8.14"/>
    <col collapsed="false" customWidth="true" hidden="false" outlineLevel="0" max="10" min="10" style="1" width="6.88"/>
    <col collapsed="false" customWidth="true" hidden="false" outlineLevel="0" max="11" min="11" style="1" width="8"/>
    <col collapsed="false" customWidth="true" hidden="false" outlineLevel="0" max="12" min="12" style="1" width="8.14"/>
    <col collapsed="false" customWidth="true" hidden="false" outlineLevel="0" max="13" min="13" style="1" width="8.4"/>
    <col collapsed="false" customWidth="true" hidden="false" outlineLevel="0" max="14" min="14" style="1" width="9.59"/>
    <col collapsed="false" customWidth="true" hidden="false" outlineLevel="0" max="15" min="15" style="1" width="9.29"/>
    <col collapsed="false" customWidth="true" hidden="false" outlineLevel="0" max="16" min="16" style="1" width="10"/>
    <col collapsed="false" customWidth="true" hidden="false" outlineLevel="0" max="255" min="17" style="1" width="9.13"/>
    <col collapsed="false" customWidth="true" hidden="false" outlineLevel="0" max="256" min="256" style="1" width="5.57"/>
    <col collapsed="false" customWidth="true" hidden="false" outlineLevel="0" max="257" min="257" style="1" width="38.7"/>
    <col collapsed="false" customWidth="true" hidden="false" outlineLevel="0" max="258" min="258" style="1" width="6.15"/>
    <col collapsed="false" customWidth="true" hidden="false" outlineLevel="0" max="259" min="259" style="1" width="6.28"/>
    <col collapsed="false" customWidth="true" hidden="false" outlineLevel="0" max="260" min="260" style="1" width="9.13"/>
    <col collapsed="false" customWidth="true" hidden="false" outlineLevel="0" max="261" min="261" style="1" width="7.71"/>
    <col collapsed="false" customWidth="true" hidden="false" outlineLevel="0" max="262" min="262" style="1" width="6.28"/>
    <col collapsed="false" customWidth="true" hidden="false" outlineLevel="0" max="263" min="263" style="1" width="7.15"/>
    <col collapsed="false" customWidth="true" hidden="false" outlineLevel="0" max="264" min="264" style="1" width="7"/>
    <col collapsed="false" customWidth="true" hidden="false" outlineLevel="0" max="265" min="265" style="1" width="6.88"/>
    <col collapsed="false" customWidth="true" hidden="false" outlineLevel="0" max="266" min="266" style="1" width="7"/>
    <col collapsed="false" customWidth="true" hidden="false" outlineLevel="0" max="267" min="267" style="1" width="8.14"/>
    <col collapsed="false" customWidth="true" hidden="false" outlineLevel="0" max="268" min="268" style="1" width="8.4"/>
    <col collapsed="false" customWidth="true" hidden="false" outlineLevel="0" max="269" min="269" style="1" width="9.59"/>
    <col collapsed="false" customWidth="true" hidden="false" outlineLevel="0" max="270" min="270" style="1" width="9.29"/>
    <col collapsed="false" customWidth="true" hidden="false" outlineLevel="0" max="271" min="271" style="1" width="10"/>
    <col collapsed="false" customWidth="true" hidden="false" outlineLevel="0" max="511" min="272" style="1" width="9.13"/>
    <col collapsed="false" customWidth="true" hidden="false" outlineLevel="0" max="512" min="512" style="1" width="5.57"/>
    <col collapsed="false" customWidth="true" hidden="false" outlineLevel="0" max="513" min="513" style="1" width="38.7"/>
    <col collapsed="false" customWidth="true" hidden="false" outlineLevel="0" max="514" min="514" style="1" width="6.15"/>
    <col collapsed="false" customWidth="true" hidden="false" outlineLevel="0" max="515" min="515" style="1" width="6.28"/>
    <col collapsed="false" customWidth="true" hidden="false" outlineLevel="0" max="516" min="516" style="1" width="9.13"/>
    <col collapsed="false" customWidth="true" hidden="false" outlineLevel="0" max="517" min="517" style="1" width="7.71"/>
    <col collapsed="false" customWidth="true" hidden="false" outlineLevel="0" max="518" min="518" style="1" width="6.28"/>
    <col collapsed="false" customWidth="true" hidden="false" outlineLevel="0" max="519" min="519" style="1" width="7.15"/>
    <col collapsed="false" customWidth="true" hidden="false" outlineLevel="0" max="520" min="520" style="1" width="7"/>
    <col collapsed="false" customWidth="true" hidden="false" outlineLevel="0" max="521" min="521" style="1" width="6.88"/>
    <col collapsed="false" customWidth="true" hidden="false" outlineLevel="0" max="522" min="522" style="1" width="7"/>
    <col collapsed="false" customWidth="true" hidden="false" outlineLevel="0" max="523" min="523" style="1" width="8.14"/>
    <col collapsed="false" customWidth="true" hidden="false" outlineLevel="0" max="524" min="524" style="1" width="8.4"/>
    <col collapsed="false" customWidth="true" hidden="false" outlineLevel="0" max="525" min="525" style="1" width="9.59"/>
    <col collapsed="false" customWidth="true" hidden="false" outlineLevel="0" max="526" min="526" style="1" width="9.29"/>
    <col collapsed="false" customWidth="true" hidden="false" outlineLevel="0" max="527" min="527" style="1" width="10"/>
    <col collapsed="false" customWidth="true" hidden="false" outlineLevel="0" max="767" min="528" style="1" width="9.13"/>
    <col collapsed="false" customWidth="true" hidden="false" outlineLevel="0" max="768" min="768" style="1" width="5.57"/>
    <col collapsed="false" customWidth="true" hidden="false" outlineLevel="0" max="769" min="769" style="1" width="38.7"/>
    <col collapsed="false" customWidth="true" hidden="false" outlineLevel="0" max="770" min="770" style="1" width="6.15"/>
    <col collapsed="false" customWidth="true" hidden="false" outlineLevel="0" max="771" min="771" style="1" width="6.28"/>
    <col collapsed="false" customWidth="true" hidden="false" outlineLevel="0" max="772" min="772" style="1" width="9.13"/>
    <col collapsed="false" customWidth="true" hidden="false" outlineLevel="0" max="773" min="773" style="1" width="7.71"/>
    <col collapsed="false" customWidth="true" hidden="false" outlineLevel="0" max="774" min="774" style="1" width="6.28"/>
    <col collapsed="false" customWidth="true" hidden="false" outlineLevel="0" max="775" min="775" style="1" width="7.15"/>
    <col collapsed="false" customWidth="true" hidden="false" outlineLevel="0" max="776" min="776" style="1" width="7"/>
    <col collapsed="false" customWidth="true" hidden="false" outlineLevel="0" max="777" min="777" style="1" width="6.88"/>
    <col collapsed="false" customWidth="true" hidden="false" outlineLevel="0" max="778" min="778" style="1" width="7"/>
    <col collapsed="false" customWidth="true" hidden="false" outlineLevel="0" max="779" min="779" style="1" width="8.14"/>
    <col collapsed="false" customWidth="true" hidden="false" outlineLevel="0" max="780" min="780" style="1" width="8.4"/>
    <col collapsed="false" customWidth="true" hidden="false" outlineLevel="0" max="781" min="781" style="1" width="9.59"/>
    <col collapsed="false" customWidth="true" hidden="false" outlineLevel="0" max="782" min="782" style="1" width="9.29"/>
    <col collapsed="false" customWidth="true" hidden="false" outlineLevel="0" max="783" min="783" style="1" width="10"/>
    <col collapsed="false" customWidth="true" hidden="false" outlineLevel="0" max="1023" min="784" style="1" width="9.13"/>
    <col collapsed="false" customWidth="true" hidden="false" outlineLevel="0" max="1025" min="1024" style="1" width="5.57"/>
  </cols>
  <sheetData>
    <row r="1" customFormat="false" ht="12.8" hidden="false" customHeight="false" outlineLevel="0" collapsed="false">
      <c r="A1" s="85" t="n">
        <v>9.2</v>
      </c>
      <c r="B1" s="86" t="s">
        <v>114</v>
      </c>
      <c r="C1" s="19"/>
      <c r="D1" s="19"/>
      <c r="E1" s="18"/>
      <c r="F1" s="19"/>
      <c r="G1" s="16" t="s">
        <v>115</v>
      </c>
      <c r="H1" s="33"/>
      <c r="I1" s="19"/>
      <c r="J1" s="19"/>
      <c r="K1" s="19"/>
      <c r="L1" s="20"/>
      <c r="M1" s="19"/>
      <c r="N1" s="19"/>
      <c r="O1" s="19"/>
      <c r="P1" s="19"/>
    </row>
    <row r="2" customFormat="false" ht="12.8" hidden="false" customHeight="false" outlineLevel="0" collapsed="false">
      <c r="A2" s="16" t="s">
        <v>45</v>
      </c>
      <c r="B2" s="17"/>
      <c r="C2" s="18"/>
      <c r="D2" s="19"/>
      <c r="E2" s="20"/>
      <c r="F2" s="16"/>
      <c r="G2" s="18"/>
      <c r="H2" s="18"/>
      <c r="I2" s="18"/>
      <c r="J2" s="18"/>
      <c r="K2" s="18"/>
      <c r="L2" s="19"/>
      <c r="M2" s="20"/>
      <c r="N2" s="19"/>
      <c r="O2" s="19"/>
      <c r="P2" s="19"/>
    </row>
    <row r="3" customFormat="false" ht="12.8" hidden="false" customHeight="false" outlineLevel="0" collapsed="false">
      <c r="A3" s="16" t="s">
        <v>46</v>
      </c>
      <c r="B3" s="14"/>
      <c r="C3" s="16"/>
      <c r="D3" s="16"/>
      <c r="E3" s="22"/>
      <c r="F3" s="16"/>
      <c r="G3" s="16"/>
      <c r="H3" s="18"/>
      <c r="I3" s="18"/>
      <c r="J3" s="18"/>
      <c r="K3" s="18"/>
      <c r="L3" s="6"/>
      <c r="M3" s="6"/>
      <c r="N3" s="6"/>
      <c r="O3" s="6"/>
      <c r="P3" s="6"/>
    </row>
    <row r="4" customFormat="false" ht="12.8" hidden="false" customHeight="false" outlineLevel="0" collapsed="false">
      <c r="A4" s="16" t="s">
        <v>47</v>
      </c>
      <c r="B4" s="14"/>
      <c r="C4" s="16"/>
      <c r="D4" s="16"/>
      <c r="E4" s="22"/>
      <c r="F4" s="16"/>
      <c r="G4" s="16"/>
      <c r="H4" s="18"/>
      <c r="I4" s="18"/>
      <c r="J4" s="18"/>
      <c r="K4" s="18"/>
      <c r="L4" s="6"/>
      <c r="M4" s="6"/>
      <c r="N4" s="6"/>
      <c r="O4" s="6"/>
      <c r="P4" s="6"/>
    </row>
    <row r="5" customFormat="false" ht="12.8" hidden="false" customHeight="false" outlineLevel="0" collapsed="false">
      <c r="A5" s="16" t="s">
        <v>48</v>
      </c>
      <c r="B5" s="14"/>
      <c r="C5" s="16"/>
      <c r="D5" s="16"/>
      <c r="E5" s="22"/>
      <c r="F5" s="16"/>
      <c r="G5" s="6"/>
      <c r="H5" s="18"/>
      <c r="I5" s="18"/>
      <c r="J5" s="18"/>
      <c r="K5" s="18"/>
      <c r="L5" s="6"/>
    </row>
    <row r="6" customFormat="false" ht="12.8" hidden="false" customHeight="false" outlineLevel="0" collapsed="false">
      <c r="A6" s="16"/>
      <c r="B6" s="14"/>
      <c r="C6" s="16"/>
      <c r="D6" s="16"/>
      <c r="E6" s="22"/>
      <c r="F6" s="16"/>
      <c r="G6" s="6"/>
      <c r="H6" s="18"/>
      <c r="I6" s="18"/>
      <c r="J6" s="18"/>
      <c r="K6" s="18"/>
      <c r="L6" s="6"/>
      <c r="M6" s="1" t="s">
        <v>49</v>
      </c>
      <c r="N6" s="87"/>
      <c r="O6" s="88" t="n">
        <f aca="false">P51</f>
        <v>0</v>
      </c>
      <c r="P6" s="89" t="s">
        <v>50</v>
      </c>
    </row>
    <row r="7" customFormat="false" ht="12.8" hidden="false" customHeight="false" outlineLevel="0" collapsed="false">
      <c r="B7" s="1" t="s">
        <v>51</v>
      </c>
      <c r="C7" s="1"/>
      <c r="E7" s="90"/>
      <c r="L7" s="6"/>
      <c r="M7" s="1" t="s">
        <v>116</v>
      </c>
      <c r="O7" s="6"/>
      <c r="P7" s="6"/>
    </row>
    <row r="8" customFormat="false" ht="12.75" hidden="false" customHeight="true" outlineLevel="0" collapsed="false">
      <c r="A8" s="23" t="s">
        <v>10</v>
      </c>
      <c r="B8" s="23" t="s">
        <v>53</v>
      </c>
      <c r="C8" s="91" t="s">
        <v>54</v>
      </c>
      <c r="D8" s="91" t="s">
        <v>55</v>
      </c>
      <c r="E8" s="91" t="s">
        <v>56</v>
      </c>
      <c r="F8" s="23" t="s">
        <v>57</v>
      </c>
      <c r="G8" s="23"/>
      <c r="H8" s="23"/>
      <c r="I8" s="23"/>
      <c r="J8" s="23"/>
      <c r="K8" s="23"/>
      <c r="L8" s="23" t="s">
        <v>58</v>
      </c>
      <c r="M8" s="23"/>
      <c r="N8" s="23"/>
      <c r="O8" s="23"/>
      <c r="P8" s="23"/>
    </row>
    <row r="9" customFormat="false" ht="78.1" hidden="false" customHeight="false" outlineLevel="0" collapsed="false">
      <c r="A9" s="23"/>
      <c r="B9" s="23"/>
      <c r="C9" s="91"/>
      <c r="D9" s="91"/>
      <c r="E9" s="91"/>
      <c r="F9" s="91" t="s">
        <v>59</v>
      </c>
      <c r="G9" s="92" t="s">
        <v>60</v>
      </c>
      <c r="H9" s="92" t="s">
        <v>61</v>
      </c>
      <c r="I9" s="92" t="s">
        <v>62</v>
      </c>
      <c r="J9" s="92" t="s">
        <v>63</v>
      </c>
      <c r="K9" s="92" t="s">
        <v>64</v>
      </c>
      <c r="L9" s="91" t="s">
        <v>65</v>
      </c>
      <c r="M9" s="92" t="s">
        <v>66</v>
      </c>
      <c r="N9" s="92" t="s">
        <v>62</v>
      </c>
      <c r="O9" s="92" t="s">
        <v>63</v>
      </c>
      <c r="P9" s="92" t="s">
        <v>67</v>
      </c>
    </row>
    <row r="10" customFormat="false" ht="12.8" hidden="false" customHeight="false" outlineLevel="0" collapsed="false">
      <c r="A10" s="23" t="n">
        <v>1</v>
      </c>
      <c r="B10" s="23" t="n">
        <v>2</v>
      </c>
      <c r="C10" s="23" t="n">
        <v>3</v>
      </c>
      <c r="D10" s="23" t="n">
        <v>4</v>
      </c>
      <c r="E10" s="23" t="n">
        <v>5</v>
      </c>
      <c r="F10" s="23" t="n">
        <v>6</v>
      </c>
      <c r="G10" s="23" t="n">
        <v>7</v>
      </c>
      <c r="H10" s="23" t="n">
        <v>8</v>
      </c>
      <c r="I10" s="23" t="n">
        <v>9</v>
      </c>
      <c r="J10" s="23" t="n">
        <v>10</v>
      </c>
      <c r="K10" s="23" t="n">
        <v>11</v>
      </c>
      <c r="L10" s="23" t="n">
        <v>12</v>
      </c>
      <c r="M10" s="23" t="n">
        <v>13</v>
      </c>
      <c r="N10" s="23" t="n">
        <v>14</v>
      </c>
      <c r="O10" s="23" t="n">
        <v>15</v>
      </c>
      <c r="P10" s="23" t="n">
        <v>16</v>
      </c>
    </row>
    <row r="11" customFormat="false" ht="12.8" hidden="false" customHeight="false" outlineLevel="0" collapsed="false">
      <c r="A11" s="93"/>
      <c r="B11" s="94" t="s">
        <v>68</v>
      </c>
      <c r="C11" s="95"/>
      <c r="D11" s="95"/>
      <c r="E11" s="96"/>
      <c r="F11" s="97"/>
      <c r="G11" s="97"/>
      <c r="H11" s="97"/>
      <c r="I11" s="97"/>
      <c r="J11" s="97"/>
      <c r="K11" s="97"/>
      <c r="L11" s="97"/>
      <c r="M11" s="97"/>
      <c r="N11" s="97"/>
      <c r="O11" s="97"/>
      <c r="P11" s="97"/>
    </row>
    <row r="12" customFormat="false" ht="12.8" hidden="false" customHeight="false" outlineLevel="0" collapsed="false">
      <c r="A12" s="93" t="n">
        <v>1</v>
      </c>
      <c r="B12" s="98" t="s">
        <v>69</v>
      </c>
      <c r="C12" s="99" t="s">
        <v>70</v>
      </c>
      <c r="D12" s="100"/>
      <c r="E12" s="101" t="n">
        <v>1</v>
      </c>
      <c r="F12" s="97"/>
      <c r="G12" s="97"/>
      <c r="H12" s="97"/>
      <c r="I12" s="97"/>
      <c r="J12" s="97"/>
      <c r="K12" s="97"/>
      <c r="L12" s="97"/>
      <c r="M12" s="97"/>
      <c r="N12" s="97"/>
      <c r="O12" s="97"/>
      <c r="P12" s="97"/>
    </row>
    <row r="13" customFormat="false" ht="12.8" hidden="false" customHeight="false" outlineLevel="0" collapsed="false">
      <c r="A13" s="93" t="n">
        <v>2</v>
      </c>
      <c r="B13" s="98" t="s">
        <v>71</v>
      </c>
      <c r="C13" s="99" t="s">
        <v>72</v>
      </c>
      <c r="D13" s="100"/>
      <c r="E13" s="101" t="n">
        <v>775</v>
      </c>
      <c r="F13" s="97"/>
      <c r="G13" s="97"/>
      <c r="H13" s="97"/>
      <c r="I13" s="97"/>
      <c r="J13" s="97"/>
      <c r="K13" s="97"/>
      <c r="L13" s="97"/>
      <c r="M13" s="97"/>
      <c r="N13" s="97"/>
      <c r="O13" s="97"/>
      <c r="P13" s="97"/>
    </row>
    <row r="14" customFormat="false" ht="23.85" hidden="false" customHeight="false" outlineLevel="0" collapsed="false">
      <c r="A14" s="93" t="n">
        <v>3</v>
      </c>
      <c r="B14" s="98" t="s">
        <v>73</v>
      </c>
      <c r="C14" s="99" t="s">
        <v>70</v>
      </c>
      <c r="D14" s="100"/>
      <c r="E14" s="101" t="n">
        <f aca="false">E13/3.333333333</f>
        <v>232.50000002325</v>
      </c>
      <c r="F14" s="97"/>
      <c r="G14" s="97"/>
      <c r="H14" s="97"/>
      <c r="I14" s="97"/>
      <c r="J14" s="97"/>
      <c r="K14" s="97"/>
      <c r="L14" s="97"/>
      <c r="M14" s="97"/>
      <c r="N14" s="97"/>
      <c r="O14" s="97"/>
      <c r="P14" s="97"/>
    </row>
    <row r="15" customFormat="false" ht="12.8" hidden="false" customHeight="false" outlineLevel="0" collapsed="false">
      <c r="A15" s="93"/>
      <c r="B15" s="94" t="s">
        <v>74</v>
      </c>
      <c r="C15" s="95"/>
      <c r="D15" s="95"/>
      <c r="E15" s="96"/>
      <c r="F15" s="97"/>
      <c r="G15" s="97"/>
      <c r="H15" s="97"/>
      <c r="I15" s="97"/>
      <c r="J15" s="97"/>
      <c r="K15" s="97"/>
      <c r="L15" s="97"/>
      <c r="M15" s="97"/>
      <c r="N15" s="97"/>
      <c r="O15" s="97"/>
      <c r="P15" s="97"/>
    </row>
    <row r="16" customFormat="false" ht="12.8" hidden="false" customHeight="false" outlineLevel="0" collapsed="false">
      <c r="A16" s="93" t="n">
        <v>4</v>
      </c>
      <c r="B16" s="98" t="s">
        <v>75</v>
      </c>
      <c r="C16" s="99" t="s">
        <v>76</v>
      </c>
      <c r="D16" s="100"/>
      <c r="E16" s="101" t="n">
        <v>496</v>
      </c>
      <c r="F16" s="97"/>
      <c r="G16" s="97"/>
      <c r="H16" s="97"/>
      <c r="I16" s="97"/>
      <c r="J16" s="97"/>
      <c r="K16" s="97"/>
      <c r="L16" s="97"/>
      <c r="M16" s="97"/>
      <c r="N16" s="97"/>
      <c r="O16" s="97"/>
      <c r="P16" s="97"/>
    </row>
    <row r="17" customFormat="false" ht="12.8" hidden="false" customHeight="false" outlineLevel="0" collapsed="false">
      <c r="A17" s="93"/>
      <c r="B17" s="102" t="s">
        <v>77</v>
      </c>
      <c r="C17" s="99" t="s">
        <v>78</v>
      </c>
      <c r="D17" s="100" t="n">
        <v>0.17</v>
      </c>
      <c r="E17" s="101" t="n">
        <f aca="false">E16*D17</f>
        <v>84.32</v>
      </c>
      <c r="F17" s="97"/>
      <c r="G17" s="103"/>
      <c r="H17" s="97"/>
      <c r="I17" s="97"/>
      <c r="J17" s="97"/>
      <c r="K17" s="97"/>
      <c r="L17" s="97"/>
      <c r="M17" s="97"/>
      <c r="N17" s="97"/>
      <c r="O17" s="97"/>
      <c r="P17" s="97"/>
    </row>
    <row r="18" customFormat="false" ht="12.8" hidden="false" customHeight="false" outlineLevel="0" collapsed="false">
      <c r="A18" s="93" t="n">
        <v>5</v>
      </c>
      <c r="B18" s="98" t="s">
        <v>79</v>
      </c>
      <c r="C18" s="99" t="s">
        <v>76</v>
      </c>
      <c r="D18" s="100"/>
      <c r="E18" s="101" t="n">
        <v>4</v>
      </c>
      <c r="F18" s="97"/>
      <c r="G18" s="97"/>
      <c r="H18" s="97"/>
      <c r="I18" s="97"/>
      <c r="J18" s="97"/>
      <c r="K18" s="97"/>
      <c r="L18" s="97"/>
      <c r="M18" s="97"/>
      <c r="N18" s="97"/>
      <c r="O18" s="97"/>
      <c r="P18" s="97"/>
    </row>
    <row r="19" customFormat="false" ht="12.8" hidden="false" customHeight="false" outlineLevel="0" collapsed="false">
      <c r="A19" s="93"/>
      <c r="B19" s="102" t="s">
        <v>77</v>
      </c>
      <c r="C19" s="99" t="s">
        <v>78</v>
      </c>
      <c r="D19" s="100" t="n">
        <v>0.17</v>
      </c>
      <c r="E19" s="101" t="n">
        <f aca="false">E18*D19</f>
        <v>0.68</v>
      </c>
      <c r="F19" s="97"/>
      <c r="G19" s="103"/>
      <c r="H19" s="97"/>
      <c r="I19" s="97"/>
      <c r="J19" s="97"/>
      <c r="K19" s="97"/>
      <c r="L19" s="97"/>
      <c r="M19" s="97"/>
      <c r="N19" s="97"/>
      <c r="O19" s="97"/>
      <c r="P19" s="97"/>
    </row>
    <row r="20" customFormat="false" ht="12.8" hidden="false" customHeight="false" outlineLevel="0" collapsed="false">
      <c r="A20" s="93" t="n">
        <v>6</v>
      </c>
      <c r="B20" s="98" t="s">
        <v>80</v>
      </c>
      <c r="C20" s="104" t="s">
        <v>81</v>
      </c>
      <c r="D20" s="100"/>
      <c r="E20" s="101" t="n">
        <v>205</v>
      </c>
      <c r="F20" s="97"/>
      <c r="G20" s="97"/>
      <c r="H20" s="97"/>
      <c r="I20" s="97"/>
      <c r="J20" s="97"/>
      <c r="K20" s="97"/>
      <c r="L20" s="97"/>
      <c r="M20" s="97"/>
      <c r="N20" s="97"/>
      <c r="O20" s="97"/>
      <c r="P20" s="97"/>
    </row>
    <row r="21" customFormat="false" ht="12.8" hidden="false" customHeight="false" outlineLevel="0" collapsed="false">
      <c r="A21" s="93"/>
      <c r="B21" s="102" t="s">
        <v>82</v>
      </c>
      <c r="C21" s="104" t="s">
        <v>83</v>
      </c>
      <c r="D21" s="100" t="n">
        <v>1.02</v>
      </c>
      <c r="E21" s="101" t="n">
        <f aca="false">E20*D21</f>
        <v>209.1</v>
      </c>
      <c r="F21" s="97"/>
      <c r="G21" s="103"/>
      <c r="H21" s="97"/>
      <c r="I21" s="97"/>
      <c r="J21" s="97"/>
      <c r="K21" s="97"/>
      <c r="L21" s="97"/>
      <c r="M21" s="97"/>
      <c r="N21" s="97"/>
      <c r="O21" s="97"/>
      <c r="P21" s="97"/>
    </row>
    <row r="22" customFormat="false" ht="12.8" hidden="false" customHeight="false" outlineLevel="0" collapsed="false">
      <c r="A22" s="93"/>
      <c r="B22" s="102" t="s">
        <v>84</v>
      </c>
      <c r="C22" s="99" t="s">
        <v>78</v>
      </c>
      <c r="D22" s="100" t="n">
        <v>0.14</v>
      </c>
      <c r="E22" s="101" t="n">
        <f aca="false">E20*D22</f>
        <v>28.7</v>
      </c>
      <c r="F22" s="97"/>
      <c r="G22" s="103"/>
      <c r="H22" s="97"/>
      <c r="I22" s="97"/>
      <c r="J22" s="97"/>
      <c r="K22" s="97"/>
      <c r="L22" s="97"/>
      <c r="M22" s="97"/>
      <c r="N22" s="97"/>
      <c r="O22" s="97"/>
      <c r="P22" s="97"/>
    </row>
    <row r="23" customFormat="false" ht="12.8" hidden="false" customHeight="false" outlineLevel="0" collapsed="false">
      <c r="A23" s="93" t="n">
        <v>7</v>
      </c>
      <c r="B23" s="98" t="s">
        <v>85</v>
      </c>
      <c r="C23" s="104" t="s">
        <v>81</v>
      </c>
      <c r="D23" s="100"/>
      <c r="E23" s="101" t="n">
        <v>86</v>
      </c>
      <c r="F23" s="97"/>
      <c r="G23" s="97"/>
      <c r="H23" s="97"/>
      <c r="I23" s="97"/>
      <c r="J23" s="97"/>
      <c r="K23" s="97"/>
      <c r="L23" s="97"/>
      <c r="M23" s="97"/>
      <c r="N23" s="97"/>
      <c r="O23" s="97"/>
      <c r="P23" s="97"/>
    </row>
    <row r="24" customFormat="false" ht="12.8" hidden="false" customHeight="false" outlineLevel="0" collapsed="false">
      <c r="A24" s="93"/>
      <c r="B24" s="102" t="s">
        <v>86</v>
      </c>
      <c r="C24" s="104" t="s">
        <v>83</v>
      </c>
      <c r="D24" s="100" t="n">
        <v>1.02</v>
      </c>
      <c r="E24" s="101" t="n">
        <f aca="false">E23*D24</f>
        <v>87.72</v>
      </c>
      <c r="F24" s="97"/>
      <c r="G24" s="103"/>
      <c r="H24" s="97"/>
      <c r="I24" s="97"/>
      <c r="J24" s="97"/>
      <c r="K24" s="97"/>
      <c r="L24" s="97"/>
      <c r="M24" s="97"/>
      <c r="N24" s="97"/>
      <c r="O24" s="97"/>
      <c r="P24" s="97"/>
    </row>
    <row r="25" customFormat="false" ht="12.8" hidden="false" customHeight="false" outlineLevel="0" collapsed="false">
      <c r="A25" s="93"/>
      <c r="B25" s="102" t="s">
        <v>84</v>
      </c>
      <c r="C25" s="99" t="s">
        <v>78</v>
      </c>
      <c r="D25" s="100" t="n">
        <v>0.05</v>
      </c>
      <c r="E25" s="101" t="n">
        <f aca="false">E23*D25</f>
        <v>4.3</v>
      </c>
      <c r="F25" s="97"/>
      <c r="G25" s="103"/>
      <c r="H25" s="97"/>
      <c r="I25" s="97"/>
      <c r="J25" s="97"/>
      <c r="K25" s="97"/>
      <c r="L25" s="97"/>
      <c r="M25" s="97"/>
      <c r="N25" s="97"/>
      <c r="O25" s="97"/>
      <c r="P25" s="97"/>
    </row>
    <row r="26" customFormat="false" ht="23.85" hidden="false" customHeight="false" outlineLevel="0" collapsed="false">
      <c r="A26" s="93" t="n">
        <v>8</v>
      </c>
      <c r="B26" s="98" t="s">
        <v>87</v>
      </c>
      <c r="C26" s="104" t="s">
        <v>81</v>
      </c>
      <c r="D26" s="100"/>
      <c r="E26" s="101" t="n">
        <v>10</v>
      </c>
      <c r="F26" s="97"/>
      <c r="G26" s="97"/>
      <c r="H26" s="97"/>
      <c r="I26" s="97"/>
      <c r="J26" s="97"/>
      <c r="K26" s="97"/>
      <c r="L26" s="97"/>
      <c r="M26" s="97"/>
      <c r="N26" s="97"/>
      <c r="O26" s="97"/>
      <c r="P26" s="97"/>
    </row>
    <row r="27" customFormat="false" ht="12.8" hidden="false" customHeight="false" outlineLevel="0" collapsed="false">
      <c r="A27" s="93"/>
      <c r="B27" s="102" t="s">
        <v>88</v>
      </c>
      <c r="C27" s="104" t="s">
        <v>83</v>
      </c>
      <c r="D27" s="100" t="n">
        <v>1.05</v>
      </c>
      <c r="E27" s="101" t="n">
        <f aca="false">E26*D27</f>
        <v>10.5</v>
      </c>
      <c r="F27" s="97"/>
      <c r="G27" s="103"/>
      <c r="H27" s="97"/>
      <c r="I27" s="97"/>
      <c r="J27" s="97"/>
      <c r="K27" s="97"/>
      <c r="L27" s="97"/>
      <c r="M27" s="97"/>
      <c r="N27" s="97"/>
      <c r="O27" s="97"/>
      <c r="P27" s="97"/>
      <c r="Q27" s="0"/>
    </row>
    <row r="28" customFormat="false" ht="12.8" hidden="false" customHeight="false" outlineLevel="0" collapsed="false">
      <c r="A28" s="93"/>
      <c r="B28" s="102" t="s">
        <v>84</v>
      </c>
      <c r="C28" s="99" t="s">
        <v>78</v>
      </c>
      <c r="D28" s="100" t="n">
        <v>0.04</v>
      </c>
      <c r="E28" s="101" t="n">
        <f aca="false">E26*D28</f>
        <v>0.4</v>
      </c>
      <c r="F28" s="97"/>
      <c r="G28" s="103"/>
      <c r="H28" s="97"/>
      <c r="I28" s="97"/>
      <c r="J28" s="97"/>
      <c r="K28" s="97"/>
      <c r="L28" s="97"/>
      <c r="M28" s="97"/>
      <c r="N28" s="97"/>
      <c r="O28" s="97"/>
      <c r="P28" s="97"/>
      <c r="Q28" s="0"/>
    </row>
    <row r="29" customFormat="false" ht="12.8" hidden="false" customHeight="false" outlineLevel="0" collapsed="false">
      <c r="A29" s="93" t="n">
        <v>9</v>
      </c>
      <c r="B29" s="98" t="s">
        <v>89</v>
      </c>
      <c r="C29" s="99" t="s">
        <v>76</v>
      </c>
      <c r="D29" s="100"/>
      <c r="E29" s="101" t="n">
        <v>275</v>
      </c>
      <c r="F29" s="97"/>
      <c r="G29" s="97"/>
      <c r="H29" s="97"/>
      <c r="I29" s="97"/>
      <c r="J29" s="97"/>
      <c r="K29" s="97"/>
      <c r="L29" s="97"/>
      <c r="M29" s="97"/>
      <c r="N29" s="97"/>
      <c r="O29" s="97"/>
      <c r="P29" s="97"/>
      <c r="Q29" s="0"/>
    </row>
    <row r="30" customFormat="false" ht="12.8" hidden="false" customHeight="false" outlineLevel="0" collapsed="false">
      <c r="A30" s="93"/>
      <c r="B30" s="102" t="s">
        <v>90</v>
      </c>
      <c r="C30" s="104" t="s">
        <v>91</v>
      </c>
      <c r="D30" s="100" t="n">
        <v>0.03</v>
      </c>
      <c r="E30" s="101" t="n">
        <f aca="false">E29*D30</f>
        <v>8.25</v>
      </c>
      <c r="F30" s="97"/>
      <c r="G30" s="103"/>
      <c r="H30" s="97"/>
      <c r="I30" s="97"/>
      <c r="J30" s="97"/>
      <c r="K30" s="97"/>
      <c r="L30" s="97"/>
      <c r="M30" s="97"/>
      <c r="N30" s="97"/>
      <c r="O30" s="97"/>
      <c r="P30" s="97"/>
    </row>
    <row r="31" customFormat="false" ht="12.8" hidden="false" customHeight="false" outlineLevel="0" collapsed="false">
      <c r="A31" s="93"/>
      <c r="B31" s="102" t="s">
        <v>92</v>
      </c>
      <c r="C31" s="99" t="s">
        <v>78</v>
      </c>
      <c r="D31" s="100" t="n">
        <v>0.24</v>
      </c>
      <c r="E31" s="101" t="n">
        <f aca="false">E29*D31</f>
        <v>66</v>
      </c>
      <c r="F31" s="97"/>
      <c r="G31" s="103"/>
      <c r="H31" s="97"/>
      <c r="I31" s="97"/>
      <c r="J31" s="97"/>
      <c r="K31" s="97"/>
      <c r="L31" s="97"/>
      <c r="M31" s="97"/>
      <c r="N31" s="97"/>
      <c r="O31" s="97"/>
      <c r="P31" s="97"/>
    </row>
    <row r="32" customFormat="false" ht="12.8" hidden="false" customHeight="false" outlineLevel="0" collapsed="false">
      <c r="A32" s="93" t="n">
        <v>10</v>
      </c>
      <c r="B32" s="98" t="s">
        <v>93</v>
      </c>
      <c r="C32" s="104" t="s">
        <v>94</v>
      </c>
      <c r="D32" s="100"/>
      <c r="E32" s="101" t="n">
        <v>8</v>
      </c>
      <c r="F32" s="97"/>
      <c r="G32" s="97"/>
      <c r="H32" s="97"/>
      <c r="I32" s="97"/>
      <c r="J32" s="97"/>
      <c r="K32" s="97"/>
      <c r="L32" s="97"/>
      <c r="M32" s="97"/>
      <c r="N32" s="97"/>
      <c r="O32" s="97"/>
      <c r="P32" s="97"/>
    </row>
    <row r="33" customFormat="false" ht="12.8" hidden="false" customHeight="false" outlineLevel="0" collapsed="false">
      <c r="A33" s="93"/>
      <c r="B33" s="102" t="s">
        <v>95</v>
      </c>
      <c r="C33" s="104" t="s">
        <v>94</v>
      </c>
      <c r="D33" s="100" t="n">
        <v>0.03</v>
      </c>
      <c r="E33" s="101" t="n">
        <f aca="false">E32*D33</f>
        <v>0.24</v>
      </c>
      <c r="F33" s="97"/>
      <c r="G33" s="103"/>
      <c r="H33" s="97"/>
      <c r="I33" s="97"/>
      <c r="J33" s="97"/>
      <c r="K33" s="97"/>
      <c r="L33" s="97"/>
      <c r="M33" s="97"/>
      <c r="N33" s="97"/>
      <c r="O33" s="97"/>
      <c r="P33" s="97"/>
    </row>
    <row r="34" customFormat="false" ht="12.8" hidden="false" customHeight="false" outlineLevel="0" collapsed="false">
      <c r="A34" s="93"/>
      <c r="B34" s="102" t="s">
        <v>96</v>
      </c>
      <c r="C34" s="99" t="s">
        <v>78</v>
      </c>
      <c r="D34" s="100" t="n">
        <v>0.1</v>
      </c>
      <c r="E34" s="101" t="n">
        <f aca="false">E32*D34</f>
        <v>0.8</v>
      </c>
      <c r="F34" s="97"/>
      <c r="G34" s="103"/>
      <c r="H34" s="97"/>
      <c r="I34" s="97"/>
      <c r="J34" s="97"/>
      <c r="K34" s="97"/>
      <c r="L34" s="97"/>
      <c r="M34" s="97"/>
      <c r="N34" s="97"/>
      <c r="O34" s="97"/>
      <c r="P34" s="97"/>
    </row>
    <row r="35" customFormat="false" ht="23.85" hidden="false" customHeight="false" outlineLevel="0" collapsed="false">
      <c r="A35" s="93" t="n">
        <v>11</v>
      </c>
      <c r="B35" s="98" t="s">
        <v>97</v>
      </c>
      <c r="C35" s="104" t="s">
        <v>98</v>
      </c>
      <c r="D35" s="100"/>
      <c r="E35" s="101" t="n">
        <v>1</v>
      </c>
      <c r="F35" s="97"/>
      <c r="G35" s="97"/>
      <c r="H35" s="97"/>
      <c r="I35" s="97"/>
      <c r="J35" s="97"/>
      <c r="K35" s="97"/>
      <c r="L35" s="97"/>
      <c r="M35" s="97"/>
      <c r="N35" s="97"/>
      <c r="O35" s="97"/>
      <c r="P35" s="97"/>
    </row>
    <row r="36" customFormat="false" ht="23.85" hidden="false" customHeight="false" outlineLevel="0" collapsed="false">
      <c r="A36" s="93" t="n">
        <v>12</v>
      </c>
      <c r="B36" s="98" t="s">
        <v>117</v>
      </c>
      <c r="C36" s="99" t="s">
        <v>100</v>
      </c>
      <c r="D36" s="100"/>
      <c r="E36" s="101" t="n">
        <v>1</v>
      </c>
      <c r="F36" s="97"/>
      <c r="G36" s="97"/>
      <c r="H36" s="97"/>
      <c r="I36" s="97"/>
      <c r="J36" s="97"/>
      <c r="K36" s="97"/>
      <c r="L36" s="97"/>
      <c r="M36" s="97"/>
      <c r="N36" s="97"/>
      <c r="O36" s="97"/>
      <c r="P36" s="97"/>
    </row>
    <row r="37" customFormat="false" ht="23.85" hidden="false" customHeight="false" outlineLevel="0" collapsed="false">
      <c r="A37" s="93" t="n">
        <v>13</v>
      </c>
      <c r="B37" s="98" t="s">
        <v>118</v>
      </c>
      <c r="C37" s="99" t="s">
        <v>100</v>
      </c>
      <c r="D37" s="100"/>
      <c r="E37" s="101" t="n">
        <v>1</v>
      </c>
      <c r="F37" s="97"/>
      <c r="G37" s="97"/>
      <c r="H37" s="97"/>
      <c r="I37" s="97"/>
      <c r="J37" s="97"/>
      <c r="K37" s="97"/>
      <c r="L37" s="97"/>
      <c r="M37" s="97"/>
      <c r="N37" s="97"/>
      <c r="O37" s="97"/>
      <c r="P37" s="97"/>
    </row>
    <row r="38" customFormat="false" ht="23.85" hidden="false" customHeight="false" outlineLevel="0" collapsed="false">
      <c r="A38" s="93" t="n">
        <v>14</v>
      </c>
      <c r="B38" s="98" t="s">
        <v>102</v>
      </c>
      <c r="C38" s="99" t="s">
        <v>100</v>
      </c>
      <c r="D38" s="100"/>
      <c r="E38" s="101" t="n">
        <v>1</v>
      </c>
      <c r="F38" s="97"/>
      <c r="G38" s="97"/>
      <c r="H38" s="97"/>
      <c r="I38" s="97"/>
      <c r="J38" s="97"/>
      <c r="K38" s="97"/>
      <c r="L38" s="97"/>
      <c r="M38" s="97"/>
      <c r="N38" s="97"/>
      <c r="O38" s="97"/>
      <c r="P38" s="97"/>
    </row>
    <row r="39" customFormat="false" ht="12.8" hidden="false" customHeight="false" outlineLevel="0" collapsed="false">
      <c r="A39" s="93"/>
      <c r="B39" s="94" t="s">
        <v>103</v>
      </c>
      <c r="C39" s="95"/>
      <c r="D39" s="95"/>
      <c r="E39" s="96"/>
      <c r="F39" s="97"/>
      <c r="G39" s="97"/>
      <c r="H39" s="97"/>
      <c r="I39" s="97"/>
      <c r="J39" s="97"/>
      <c r="K39" s="97"/>
      <c r="L39" s="97"/>
      <c r="M39" s="97"/>
      <c r="N39" s="97"/>
      <c r="O39" s="97"/>
      <c r="P39" s="97"/>
    </row>
    <row r="40" s="106" customFormat="true" ht="12.8" hidden="false" customHeight="false" outlineLevel="0" collapsed="false">
      <c r="A40" s="93" t="n">
        <v>15</v>
      </c>
      <c r="B40" s="98" t="s">
        <v>103</v>
      </c>
      <c r="C40" s="104" t="s">
        <v>94</v>
      </c>
      <c r="D40" s="100"/>
      <c r="E40" s="101" t="n">
        <v>2</v>
      </c>
      <c r="F40" s="97"/>
      <c r="G40" s="97"/>
      <c r="H40" s="105"/>
      <c r="I40" s="97"/>
      <c r="J40" s="105"/>
      <c r="K40" s="105"/>
      <c r="L40" s="105"/>
      <c r="M40" s="105"/>
      <c r="N40" s="105"/>
      <c r="O40" s="105"/>
      <c r="P40" s="105"/>
    </row>
    <row r="41" s="106" customFormat="true" ht="12.8" hidden="false" customHeight="false" outlineLevel="0" collapsed="false">
      <c r="A41" s="93"/>
      <c r="B41" s="102" t="s">
        <v>104</v>
      </c>
      <c r="C41" s="104" t="s">
        <v>98</v>
      </c>
      <c r="D41" s="99"/>
      <c r="E41" s="101" t="n">
        <v>2</v>
      </c>
      <c r="F41" s="97"/>
      <c r="G41" s="97"/>
      <c r="H41" s="105"/>
      <c r="I41" s="97"/>
      <c r="J41" s="105"/>
      <c r="K41" s="105"/>
      <c r="L41" s="105"/>
      <c r="M41" s="105"/>
      <c r="N41" s="105"/>
      <c r="O41" s="105"/>
      <c r="P41" s="105"/>
    </row>
    <row r="42" s="106" customFormat="true" ht="12.8" hidden="false" customHeight="false" outlineLevel="0" collapsed="false">
      <c r="A42" s="93"/>
      <c r="B42" s="102" t="s">
        <v>105</v>
      </c>
      <c r="C42" s="104" t="s">
        <v>94</v>
      </c>
      <c r="D42" s="99"/>
      <c r="E42" s="101" t="n">
        <v>2</v>
      </c>
      <c r="F42" s="97"/>
      <c r="G42" s="97"/>
      <c r="H42" s="105"/>
      <c r="I42" s="97"/>
      <c r="J42" s="105"/>
      <c r="K42" s="105"/>
      <c r="L42" s="105"/>
      <c r="M42" s="105"/>
      <c r="N42" s="105"/>
      <c r="O42" s="105"/>
      <c r="P42" s="105"/>
    </row>
    <row r="43" s="106" customFormat="true" ht="12.8" hidden="false" customHeight="false" outlineLevel="0" collapsed="false">
      <c r="A43" s="93"/>
      <c r="B43" s="102" t="s">
        <v>106</v>
      </c>
      <c r="C43" s="104" t="s">
        <v>94</v>
      </c>
      <c r="D43" s="99"/>
      <c r="E43" s="101" t="n">
        <v>2</v>
      </c>
      <c r="F43" s="97"/>
      <c r="G43" s="97"/>
      <c r="H43" s="105"/>
      <c r="I43" s="97"/>
      <c r="J43" s="105"/>
      <c r="K43" s="105"/>
      <c r="L43" s="105"/>
      <c r="M43" s="105"/>
      <c r="N43" s="105"/>
      <c r="O43" s="105"/>
      <c r="P43" s="105"/>
    </row>
    <row r="44" s="106" customFormat="true" ht="12.8" hidden="false" customHeight="false" outlineLevel="0" collapsed="false">
      <c r="A44" s="93"/>
      <c r="B44" s="102" t="s">
        <v>107</v>
      </c>
      <c r="C44" s="99" t="s">
        <v>78</v>
      </c>
      <c r="D44" s="99" t="n">
        <v>0.1</v>
      </c>
      <c r="E44" s="101" t="n">
        <f aca="false">E41*D44</f>
        <v>0.2</v>
      </c>
      <c r="F44" s="97"/>
      <c r="G44" s="97"/>
      <c r="H44" s="105"/>
      <c r="I44" s="97"/>
      <c r="J44" s="105"/>
      <c r="K44" s="105"/>
      <c r="L44" s="105"/>
      <c r="M44" s="105"/>
      <c r="N44" s="105"/>
      <c r="O44" s="105"/>
      <c r="P44" s="105"/>
    </row>
    <row r="45" customFormat="false" ht="12.8" hidden="false" customHeight="false" outlineLevel="0" collapsed="false">
      <c r="A45" s="93"/>
      <c r="B45" s="102"/>
      <c r="C45" s="99"/>
      <c r="D45" s="100"/>
      <c r="E45" s="101"/>
      <c r="F45" s="97"/>
      <c r="G45" s="97"/>
      <c r="H45" s="97"/>
      <c r="I45" s="97"/>
      <c r="J45" s="97"/>
      <c r="K45" s="97"/>
      <c r="L45" s="97"/>
      <c r="M45" s="97"/>
      <c r="N45" s="97"/>
      <c r="O45" s="97"/>
      <c r="P45" s="97"/>
    </row>
    <row r="46" customFormat="false" ht="12.8" hidden="false" customHeight="false" outlineLevel="0" collapsed="false">
      <c r="A46" s="93"/>
      <c r="B46" s="107"/>
      <c r="C46" s="108" t="s">
        <v>16</v>
      </c>
      <c r="D46" s="109"/>
      <c r="E46" s="110"/>
      <c r="F46" s="110"/>
      <c r="G46" s="110"/>
      <c r="H46" s="111"/>
      <c r="I46" s="110"/>
      <c r="J46" s="111"/>
      <c r="K46" s="111"/>
      <c r="L46" s="112" t="n">
        <f aca="false">SUM(L11:L45)</f>
        <v>0</v>
      </c>
      <c r="M46" s="112" t="n">
        <f aca="false">SUM(M11:M45)</f>
        <v>0</v>
      </c>
      <c r="N46" s="112" t="n">
        <f aca="false">SUM(N11:N45)</f>
        <v>0</v>
      </c>
      <c r="O46" s="112" t="n">
        <f aca="false">SUM(O11:O45)</f>
        <v>0</v>
      </c>
      <c r="P46" s="112" t="n">
        <f aca="false">SUM(P11:P45)</f>
        <v>0</v>
      </c>
    </row>
    <row r="47" customFormat="false" ht="23.75" hidden="false" customHeight="false" outlineLevel="0" collapsed="false">
      <c r="A47" s="93"/>
      <c r="B47" s="113" t="s">
        <v>108</v>
      </c>
      <c r="C47" s="104" t="s">
        <v>109</v>
      </c>
      <c r="D47" s="101"/>
      <c r="E47" s="114" t="n">
        <v>0</v>
      </c>
      <c r="F47" s="115"/>
      <c r="G47" s="100"/>
      <c r="H47" s="100"/>
      <c r="I47" s="115"/>
      <c r="J47" s="100"/>
      <c r="K47" s="116"/>
      <c r="L47" s="116"/>
      <c r="M47" s="116"/>
      <c r="N47" s="117"/>
      <c r="O47" s="118" t="n">
        <f aca="false">N46/100*E47</f>
        <v>0</v>
      </c>
      <c r="P47" s="119" t="n">
        <f aca="false">O47</f>
        <v>0</v>
      </c>
    </row>
    <row r="48" customFormat="false" ht="12.8" hidden="false" customHeight="false" outlineLevel="0" collapsed="false">
      <c r="A48" s="93"/>
      <c r="B48" s="107" t="s">
        <v>110</v>
      </c>
      <c r="C48" s="120"/>
      <c r="D48" s="112"/>
      <c r="E48" s="112"/>
      <c r="F48" s="112"/>
      <c r="G48" s="112"/>
      <c r="H48" s="112"/>
      <c r="I48" s="121"/>
      <c r="J48" s="112"/>
      <c r="K48" s="112"/>
      <c r="L48" s="119" t="n">
        <f aca="false">SUM(L46:L47)</f>
        <v>0</v>
      </c>
      <c r="M48" s="119" t="n">
        <f aca="false">SUM(M46:M47)</f>
        <v>0</v>
      </c>
      <c r="N48" s="119" t="n">
        <f aca="false">SUM(N46:N47)</f>
        <v>0</v>
      </c>
      <c r="O48" s="119" t="n">
        <f aca="false">SUM(O46:O47)</f>
        <v>0</v>
      </c>
      <c r="P48" s="119" t="n">
        <f aca="false">SUM(P46:P47)</f>
        <v>0</v>
      </c>
    </row>
    <row r="49" customFormat="false" ht="12.8" hidden="false" customHeight="false" outlineLevel="0" collapsed="false">
      <c r="A49" s="122"/>
      <c r="B49" s="123" t="s">
        <v>111</v>
      </c>
      <c r="C49" s="124" t="s">
        <v>109</v>
      </c>
      <c r="D49" s="124"/>
      <c r="E49" s="114" t="n">
        <v>0</v>
      </c>
      <c r="F49" s="114"/>
      <c r="G49" s="114"/>
      <c r="H49" s="114"/>
      <c r="I49" s="114"/>
      <c r="J49" s="114"/>
      <c r="K49" s="114"/>
      <c r="L49" s="114"/>
      <c r="M49" s="114"/>
      <c r="N49" s="114"/>
      <c r="O49" s="114"/>
      <c r="P49" s="114" t="n">
        <f aca="false">+P48*E49/100</f>
        <v>0</v>
      </c>
    </row>
    <row r="50" customFormat="false" ht="12.8" hidden="false" customHeight="false" outlineLevel="0" collapsed="false">
      <c r="A50" s="125"/>
      <c r="B50" s="126" t="s">
        <v>112</v>
      </c>
      <c r="C50" s="125" t="s">
        <v>109</v>
      </c>
      <c r="D50" s="125"/>
      <c r="E50" s="105" t="n">
        <v>0</v>
      </c>
      <c r="F50" s="105"/>
      <c r="G50" s="105"/>
      <c r="H50" s="105"/>
      <c r="I50" s="105"/>
      <c r="J50" s="105"/>
      <c r="K50" s="105"/>
      <c r="L50" s="105"/>
      <c r="M50" s="105"/>
      <c r="N50" s="105"/>
      <c r="O50" s="105"/>
      <c r="P50" s="105" t="n">
        <f aca="false">+P48*E50/100</f>
        <v>0</v>
      </c>
    </row>
    <row r="51" customFormat="false" ht="12.8" hidden="false" customHeight="false" outlineLevel="0" collapsed="false">
      <c r="A51" s="125"/>
      <c r="B51" s="127" t="s">
        <v>113</v>
      </c>
      <c r="C51" s="128"/>
      <c r="D51" s="128"/>
      <c r="E51" s="105"/>
      <c r="F51" s="105"/>
      <c r="G51" s="105"/>
      <c r="H51" s="105"/>
      <c r="I51" s="105"/>
      <c r="J51" s="105"/>
      <c r="K51" s="105"/>
      <c r="L51" s="105"/>
      <c r="M51" s="105"/>
      <c r="N51" s="105"/>
      <c r="O51" s="105"/>
      <c r="P51" s="129" t="n">
        <f aca="false">SUM(P48:P50)</f>
        <v>0</v>
      </c>
    </row>
    <row r="52" customFormat="false" ht="12.8" hidden="false" customHeight="false" outlineLevel="0" collapsed="false">
      <c r="A52" s="130"/>
      <c r="B52" s="131"/>
      <c r="C52" s="132"/>
      <c r="D52" s="133"/>
      <c r="E52" s="133"/>
      <c r="F52" s="133"/>
      <c r="G52" s="134"/>
      <c r="H52" s="133"/>
      <c r="I52" s="135"/>
      <c r="J52" s="133"/>
      <c r="K52" s="133"/>
      <c r="L52" s="133"/>
      <c r="M52" s="133"/>
      <c r="N52" s="133"/>
      <c r="O52" s="133"/>
      <c r="P52" s="136"/>
    </row>
    <row r="53" s="1" customFormat="true" ht="12.8" hidden="false" customHeight="false" outlineLevel="0" collapsed="false">
      <c r="A53" s="35"/>
      <c r="B53" s="36"/>
      <c r="F53" s="35"/>
      <c r="G53" s="137"/>
      <c r="H53" s="19"/>
      <c r="J53" s="19"/>
      <c r="L53" s="38"/>
      <c r="M53" s="19"/>
      <c r="N53" s="19"/>
      <c r="O53" s="19"/>
      <c r="P53" s="19"/>
    </row>
    <row r="54" s="1" customFormat="true" ht="12.8" hidden="false" customHeight="false" outlineLevel="0" collapsed="false">
      <c r="A54" s="35"/>
      <c r="B54" s="36"/>
      <c r="E54" s="19"/>
      <c r="F54" s="6"/>
      <c r="L54" s="38"/>
      <c r="M54" s="19"/>
      <c r="N54" s="18"/>
      <c r="O54" s="18"/>
      <c r="P54" s="39"/>
    </row>
    <row r="55" s="1" customFormat="true" ht="12.8" hidden="false" customHeight="false" outlineLevel="0" collapsed="false">
      <c r="A55" s="35"/>
      <c r="B55" s="40" t="s">
        <v>18</v>
      </c>
      <c r="E55" s="19"/>
      <c r="F55" s="6"/>
      <c r="L55" s="38"/>
      <c r="M55" s="19"/>
      <c r="N55" s="18"/>
      <c r="O55" s="18"/>
      <c r="P55" s="39"/>
    </row>
    <row r="56" s="1" customFormat="true" ht="12.8" hidden="false" customHeight="false" outlineLevel="0" collapsed="false">
      <c r="A56" s="35"/>
      <c r="B56" s="41" t="s">
        <v>19</v>
      </c>
      <c r="E56" s="19"/>
      <c r="F56" s="6"/>
      <c r="L56" s="38"/>
      <c r="M56" s="19"/>
      <c r="N56" s="18"/>
      <c r="O56" s="18"/>
      <c r="P56" s="39"/>
    </row>
    <row r="57" s="1" customFormat="true" ht="12.8" hidden="false" customHeight="false" outlineLevel="0" collapsed="false">
      <c r="A57" s="35"/>
      <c r="B57" s="41"/>
      <c r="E57" s="19"/>
      <c r="F57" s="6"/>
      <c r="L57" s="38"/>
      <c r="M57" s="19"/>
      <c r="N57" s="18"/>
      <c r="O57" s="18"/>
      <c r="P57" s="39"/>
    </row>
    <row r="58" s="1" customFormat="true" ht="12.8" hidden="false" customHeight="false" outlineLevel="0" collapsed="false">
      <c r="A58" s="35"/>
      <c r="B58" s="41"/>
      <c r="E58" s="19"/>
      <c r="F58" s="6"/>
      <c r="L58" s="38"/>
      <c r="M58" s="19"/>
      <c r="N58" s="18"/>
      <c r="O58" s="18"/>
      <c r="P58" s="39"/>
    </row>
    <row r="59" s="1" customFormat="true" ht="12.8" hidden="false" customHeight="false" outlineLevel="0" collapsed="false">
      <c r="A59" s="35"/>
      <c r="B59" s="1" t="s">
        <v>20</v>
      </c>
      <c r="E59" s="19"/>
      <c r="F59" s="6"/>
      <c r="L59" s="38"/>
      <c r="M59" s="19"/>
      <c r="N59" s="18"/>
      <c r="O59" s="18"/>
      <c r="P59" s="39"/>
    </row>
    <row r="60" s="1" customFormat="true" ht="12.8" hidden="false" customHeight="false" outlineLevel="0" collapsed="false">
      <c r="A60" s="35"/>
      <c r="B60" s="42"/>
      <c r="E60" s="19"/>
      <c r="F60" s="6"/>
      <c r="L60" s="38"/>
      <c r="M60" s="19"/>
      <c r="N60" s="18"/>
      <c r="O60" s="18"/>
      <c r="P60" s="39"/>
    </row>
    <row r="61" customFormat="false" ht="12.8" hidden="false" customHeight="false" outlineLevel="0" collapsed="false">
      <c r="B61" s="14"/>
    </row>
    <row r="62" customFormat="false" ht="12.8" hidden="false" customHeight="false" outlineLevel="0" collapsed="false">
      <c r="B62" s="43" t="s">
        <v>21</v>
      </c>
    </row>
    <row r="63" customFormat="false" ht="12.8" hidden="false" customHeight="false" outlineLevel="0" collapsed="false">
      <c r="B63" s="44" t="s">
        <v>22</v>
      </c>
    </row>
  </sheetData>
  <mergeCells count="7">
    <mergeCell ref="A8:A9"/>
    <mergeCell ref="B8:B9"/>
    <mergeCell ref="C8:C9"/>
    <mergeCell ref="D8:D9"/>
    <mergeCell ref="E8:E9"/>
    <mergeCell ref="F8:K8"/>
    <mergeCell ref="L8:P8"/>
  </mergeCells>
  <printOptions headings="false" gridLines="false" gridLinesSet="true" horizontalCentered="false" verticalCentered="false"/>
  <pageMargins left="0.263194444444444" right="0.277083333333333" top="0.75" bottom="0.445833333333333" header="0.511805555555555" footer="0.511805555555555"/>
  <pageSetup paperSize="9" scale="9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P63"/>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J23" activeCellId="0" sqref="J23"/>
    </sheetView>
  </sheetViews>
  <sheetFormatPr defaultRowHeight="12.8" zeroHeight="false" outlineLevelRow="0" outlineLevelCol="0"/>
  <cols>
    <col collapsed="false" customWidth="true" hidden="false" outlineLevel="0" max="1" min="1" style="5" width="5.57"/>
    <col collapsed="false" customWidth="true" hidden="false" outlineLevel="0" max="2" min="2" style="82" width="40.98"/>
    <col collapsed="false" customWidth="true" hidden="false" outlineLevel="0" max="3" min="3" style="5" width="6.15"/>
    <col collapsed="false" customWidth="true" hidden="false" outlineLevel="0" max="4" min="4" style="1" width="6.28"/>
    <col collapsed="false" customWidth="true" hidden="false" outlineLevel="0" max="5" min="5" style="1" width="9.13"/>
    <col collapsed="false" customWidth="true" hidden="false" outlineLevel="0" max="6" min="6" style="1" width="6.57"/>
    <col collapsed="false" customWidth="true" hidden="false" outlineLevel="0" max="7" min="7" style="1" width="6.28"/>
    <col collapsed="false" customWidth="true" hidden="false" outlineLevel="0" max="8" min="8" style="1" width="7.15"/>
    <col collapsed="false" customWidth="true" hidden="false" outlineLevel="0" max="9" min="9" style="1" width="8.14"/>
    <col collapsed="false" customWidth="true" hidden="false" outlineLevel="0" max="10" min="10" style="1" width="6.88"/>
    <col collapsed="false" customWidth="true" hidden="false" outlineLevel="0" max="11" min="11" style="1" width="8"/>
    <col collapsed="false" customWidth="true" hidden="false" outlineLevel="0" max="12" min="12" style="1" width="8.14"/>
    <col collapsed="false" customWidth="true" hidden="false" outlineLevel="0" max="13" min="13" style="1" width="8.4"/>
    <col collapsed="false" customWidth="true" hidden="false" outlineLevel="0" max="14" min="14" style="1" width="9.59"/>
    <col collapsed="false" customWidth="true" hidden="false" outlineLevel="0" max="15" min="15" style="1" width="9.29"/>
    <col collapsed="false" customWidth="true" hidden="false" outlineLevel="0" max="16" min="16" style="1" width="10"/>
    <col collapsed="false" customWidth="true" hidden="false" outlineLevel="0" max="255" min="17" style="1" width="9.13"/>
    <col collapsed="false" customWidth="true" hidden="false" outlineLevel="0" max="256" min="256" style="1" width="5.57"/>
    <col collapsed="false" customWidth="true" hidden="false" outlineLevel="0" max="257" min="257" style="1" width="38.7"/>
    <col collapsed="false" customWidth="true" hidden="false" outlineLevel="0" max="258" min="258" style="1" width="6.15"/>
    <col collapsed="false" customWidth="true" hidden="false" outlineLevel="0" max="259" min="259" style="1" width="6.28"/>
    <col collapsed="false" customWidth="true" hidden="false" outlineLevel="0" max="260" min="260" style="1" width="9.13"/>
    <col collapsed="false" customWidth="true" hidden="false" outlineLevel="0" max="261" min="261" style="1" width="7.71"/>
    <col collapsed="false" customWidth="true" hidden="false" outlineLevel="0" max="262" min="262" style="1" width="6.28"/>
    <col collapsed="false" customWidth="true" hidden="false" outlineLevel="0" max="263" min="263" style="1" width="7.15"/>
    <col collapsed="false" customWidth="true" hidden="false" outlineLevel="0" max="264" min="264" style="1" width="7"/>
    <col collapsed="false" customWidth="true" hidden="false" outlineLevel="0" max="265" min="265" style="1" width="6.88"/>
    <col collapsed="false" customWidth="true" hidden="false" outlineLevel="0" max="266" min="266" style="1" width="7"/>
    <col collapsed="false" customWidth="true" hidden="false" outlineLevel="0" max="267" min="267" style="1" width="8.14"/>
    <col collapsed="false" customWidth="true" hidden="false" outlineLevel="0" max="268" min="268" style="1" width="8.4"/>
    <col collapsed="false" customWidth="true" hidden="false" outlineLevel="0" max="269" min="269" style="1" width="9.59"/>
    <col collapsed="false" customWidth="true" hidden="false" outlineLevel="0" max="270" min="270" style="1" width="9.29"/>
    <col collapsed="false" customWidth="true" hidden="false" outlineLevel="0" max="271" min="271" style="1" width="10"/>
    <col collapsed="false" customWidth="true" hidden="false" outlineLevel="0" max="511" min="272" style="1" width="9.13"/>
    <col collapsed="false" customWidth="true" hidden="false" outlineLevel="0" max="512" min="512" style="1" width="5.57"/>
    <col collapsed="false" customWidth="true" hidden="false" outlineLevel="0" max="513" min="513" style="1" width="38.7"/>
    <col collapsed="false" customWidth="true" hidden="false" outlineLevel="0" max="514" min="514" style="1" width="6.15"/>
    <col collapsed="false" customWidth="true" hidden="false" outlineLevel="0" max="515" min="515" style="1" width="6.28"/>
    <col collapsed="false" customWidth="true" hidden="false" outlineLevel="0" max="516" min="516" style="1" width="9.13"/>
    <col collapsed="false" customWidth="true" hidden="false" outlineLevel="0" max="517" min="517" style="1" width="7.71"/>
    <col collapsed="false" customWidth="true" hidden="false" outlineLevel="0" max="518" min="518" style="1" width="6.28"/>
    <col collapsed="false" customWidth="true" hidden="false" outlineLevel="0" max="519" min="519" style="1" width="7.15"/>
    <col collapsed="false" customWidth="true" hidden="false" outlineLevel="0" max="520" min="520" style="1" width="7"/>
    <col collapsed="false" customWidth="true" hidden="false" outlineLevel="0" max="521" min="521" style="1" width="6.88"/>
    <col collapsed="false" customWidth="true" hidden="false" outlineLevel="0" max="522" min="522" style="1" width="7"/>
    <col collapsed="false" customWidth="true" hidden="false" outlineLevel="0" max="523" min="523" style="1" width="8.14"/>
    <col collapsed="false" customWidth="true" hidden="false" outlineLevel="0" max="524" min="524" style="1" width="8.4"/>
    <col collapsed="false" customWidth="true" hidden="false" outlineLevel="0" max="525" min="525" style="1" width="9.59"/>
    <col collapsed="false" customWidth="true" hidden="false" outlineLevel="0" max="526" min="526" style="1" width="9.29"/>
    <col collapsed="false" customWidth="true" hidden="false" outlineLevel="0" max="527" min="527" style="1" width="10"/>
    <col collapsed="false" customWidth="true" hidden="false" outlineLevel="0" max="767" min="528" style="1" width="9.13"/>
    <col collapsed="false" customWidth="true" hidden="false" outlineLevel="0" max="768" min="768" style="1" width="5.57"/>
    <col collapsed="false" customWidth="true" hidden="false" outlineLevel="0" max="769" min="769" style="1" width="38.7"/>
    <col collapsed="false" customWidth="true" hidden="false" outlineLevel="0" max="770" min="770" style="1" width="6.15"/>
    <col collapsed="false" customWidth="true" hidden="false" outlineLevel="0" max="771" min="771" style="1" width="6.28"/>
    <col collapsed="false" customWidth="true" hidden="false" outlineLevel="0" max="772" min="772" style="1" width="9.13"/>
    <col collapsed="false" customWidth="true" hidden="false" outlineLevel="0" max="773" min="773" style="1" width="7.71"/>
    <col collapsed="false" customWidth="true" hidden="false" outlineLevel="0" max="774" min="774" style="1" width="6.28"/>
    <col collapsed="false" customWidth="true" hidden="false" outlineLevel="0" max="775" min="775" style="1" width="7.15"/>
    <col collapsed="false" customWidth="true" hidden="false" outlineLevel="0" max="776" min="776" style="1" width="7"/>
    <col collapsed="false" customWidth="true" hidden="false" outlineLevel="0" max="777" min="777" style="1" width="6.88"/>
    <col collapsed="false" customWidth="true" hidden="false" outlineLevel="0" max="778" min="778" style="1" width="7"/>
    <col collapsed="false" customWidth="true" hidden="false" outlineLevel="0" max="779" min="779" style="1" width="8.14"/>
    <col collapsed="false" customWidth="true" hidden="false" outlineLevel="0" max="780" min="780" style="1" width="8.4"/>
    <col collapsed="false" customWidth="true" hidden="false" outlineLevel="0" max="781" min="781" style="1" width="9.59"/>
    <col collapsed="false" customWidth="true" hidden="false" outlineLevel="0" max="782" min="782" style="1" width="9.29"/>
    <col collapsed="false" customWidth="true" hidden="false" outlineLevel="0" max="783" min="783" style="1" width="10"/>
    <col collapsed="false" customWidth="true" hidden="false" outlineLevel="0" max="1023" min="784" style="1" width="9.13"/>
    <col collapsed="false" customWidth="true" hidden="false" outlineLevel="0" max="1025" min="1024" style="1" width="5.57"/>
  </cols>
  <sheetData>
    <row r="1" customFormat="false" ht="12.8" hidden="false" customHeight="false" outlineLevel="0" collapsed="false">
      <c r="A1" s="85" t="n">
        <v>9.2</v>
      </c>
      <c r="B1" s="86" t="s">
        <v>119</v>
      </c>
      <c r="C1" s="19"/>
      <c r="D1" s="19"/>
      <c r="E1" s="18"/>
      <c r="F1" s="19"/>
      <c r="G1" s="16" t="s">
        <v>120</v>
      </c>
      <c r="H1" s="33"/>
      <c r="I1" s="19"/>
      <c r="J1" s="19"/>
      <c r="K1" s="19"/>
      <c r="L1" s="20"/>
      <c r="M1" s="19"/>
      <c r="N1" s="19"/>
      <c r="O1" s="19"/>
      <c r="P1" s="19"/>
    </row>
    <row r="2" customFormat="false" ht="12.8" hidden="false" customHeight="false" outlineLevel="0" collapsed="false">
      <c r="A2" s="16" t="s">
        <v>45</v>
      </c>
      <c r="B2" s="17"/>
      <c r="C2" s="18"/>
      <c r="D2" s="19"/>
      <c r="E2" s="20"/>
      <c r="F2" s="16"/>
      <c r="G2" s="18"/>
      <c r="H2" s="18"/>
      <c r="I2" s="18"/>
      <c r="J2" s="18"/>
      <c r="K2" s="18"/>
      <c r="L2" s="19"/>
      <c r="M2" s="20"/>
      <c r="N2" s="19"/>
      <c r="O2" s="19"/>
      <c r="P2" s="19"/>
    </row>
    <row r="3" customFormat="false" ht="12.8" hidden="false" customHeight="false" outlineLevel="0" collapsed="false">
      <c r="A3" s="16" t="s">
        <v>46</v>
      </c>
      <c r="B3" s="14"/>
      <c r="C3" s="16"/>
      <c r="D3" s="16"/>
      <c r="E3" s="22"/>
      <c r="F3" s="16"/>
      <c r="G3" s="16"/>
      <c r="H3" s="18"/>
      <c r="I3" s="18"/>
      <c r="J3" s="18"/>
      <c r="K3" s="18"/>
      <c r="L3" s="6"/>
      <c r="M3" s="6"/>
      <c r="N3" s="6"/>
      <c r="O3" s="6"/>
      <c r="P3" s="6"/>
    </row>
    <row r="4" customFormat="false" ht="12.8" hidden="false" customHeight="false" outlineLevel="0" collapsed="false">
      <c r="A4" s="16" t="s">
        <v>47</v>
      </c>
      <c r="B4" s="14"/>
      <c r="C4" s="16"/>
      <c r="D4" s="16"/>
      <c r="E4" s="22"/>
      <c r="F4" s="16"/>
      <c r="G4" s="16"/>
      <c r="H4" s="18"/>
      <c r="I4" s="18"/>
      <c r="J4" s="18"/>
      <c r="K4" s="18"/>
      <c r="L4" s="6"/>
      <c r="M4" s="6"/>
      <c r="N4" s="6"/>
      <c r="O4" s="6"/>
      <c r="P4" s="6"/>
    </row>
    <row r="5" customFormat="false" ht="12.8" hidden="false" customHeight="false" outlineLevel="0" collapsed="false">
      <c r="A5" s="16" t="s">
        <v>48</v>
      </c>
      <c r="B5" s="14"/>
      <c r="C5" s="16"/>
      <c r="D5" s="16"/>
      <c r="E5" s="22"/>
      <c r="F5" s="16"/>
      <c r="G5" s="6"/>
      <c r="H5" s="18"/>
      <c r="I5" s="18"/>
      <c r="J5" s="18"/>
      <c r="K5" s="18"/>
      <c r="L5" s="6"/>
    </row>
    <row r="6" customFormat="false" ht="12.8" hidden="false" customHeight="false" outlineLevel="0" collapsed="false">
      <c r="A6" s="16"/>
      <c r="B6" s="14"/>
      <c r="C6" s="16"/>
      <c r="D6" s="16"/>
      <c r="E6" s="22"/>
      <c r="F6" s="16"/>
      <c r="G6" s="6"/>
      <c r="H6" s="18"/>
      <c r="I6" s="18"/>
      <c r="J6" s="18"/>
      <c r="K6" s="18"/>
      <c r="L6" s="6"/>
      <c r="M6" s="1" t="s">
        <v>49</v>
      </c>
      <c r="N6" s="87"/>
      <c r="O6" s="88" t="n">
        <f aca="false">P73</f>
        <v>0</v>
      </c>
      <c r="P6" s="89" t="s">
        <v>50</v>
      </c>
    </row>
    <row r="7" customFormat="false" ht="12.8" hidden="false" customHeight="false" outlineLevel="0" collapsed="false">
      <c r="B7" s="1" t="s">
        <v>51</v>
      </c>
      <c r="C7" s="1"/>
      <c r="E7" s="90"/>
      <c r="L7" s="6"/>
      <c r="M7" s="1" t="s">
        <v>121</v>
      </c>
      <c r="O7" s="6"/>
      <c r="P7" s="6"/>
    </row>
    <row r="8" customFormat="false" ht="12.75" hidden="false" customHeight="true" outlineLevel="0" collapsed="false">
      <c r="A8" s="23" t="s">
        <v>10</v>
      </c>
      <c r="B8" s="23" t="s">
        <v>53</v>
      </c>
      <c r="C8" s="91" t="s">
        <v>54</v>
      </c>
      <c r="D8" s="91" t="s">
        <v>55</v>
      </c>
      <c r="E8" s="91" t="s">
        <v>56</v>
      </c>
      <c r="F8" s="23" t="s">
        <v>57</v>
      </c>
      <c r="G8" s="23"/>
      <c r="H8" s="23"/>
      <c r="I8" s="23"/>
      <c r="J8" s="23"/>
      <c r="K8" s="23"/>
      <c r="L8" s="23" t="s">
        <v>58</v>
      </c>
      <c r="M8" s="23"/>
      <c r="N8" s="23"/>
      <c r="O8" s="23"/>
      <c r="P8" s="23"/>
    </row>
    <row r="9" customFormat="false" ht="76.7" hidden="false" customHeight="false" outlineLevel="0" collapsed="false">
      <c r="A9" s="23"/>
      <c r="B9" s="23"/>
      <c r="C9" s="91"/>
      <c r="D9" s="91"/>
      <c r="E9" s="91"/>
      <c r="F9" s="91" t="s">
        <v>59</v>
      </c>
      <c r="G9" s="92" t="s">
        <v>60</v>
      </c>
      <c r="H9" s="92" t="s">
        <v>61</v>
      </c>
      <c r="I9" s="92" t="s">
        <v>62</v>
      </c>
      <c r="J9" s="92" t="s">
        <v>63</v>
      </c>
      <c r="K9" s="92" t="s">
        <v>64</v>
      </c>
      <c r="L9" s="91" t="s">
        <v>65</v>
      </c>
      <c r="M9" s="92" t="s">
        <v>66</v>
      </c>
      <c r="N9" s="92" t="s">
        <v>62</v>
      </c>
      <c r="O9" s="92" t="s">
        <v>63</v>
      </c>
      <c r="P9" s="92" t="s">
        <v>67</v>
      </c>
    </row>
    <row r="10" customFormat="false" ht="12.8" hidden="false" customHeight="false" outlineLevel="0" collapsed="false">
      <c r="A10" s="23" t="n">
        <v>1</v>
      </c>
      <c r="B10" s="23" t="n">
        <v>2</v>
      </c>
      <c r="C10" s="23" t="n">
        <v>3</v>
      </c>
      <c r="D10" s="23" t="n">
        <v>4</v>
      </c>
      <c r="E10" s="23" t="n">
        <v>5</v>
      </c>
      <c r="F10" s="23" t="n">
        <v>6</v>
      </c>
      <c r="G10" s="23" t="n">
        <v>7</v>
      </c>
      <c r="H10" s="23" t="n">
        <v>8</v>
      </c>
      <c r="I10" s="23" t="n">
        <v>9</v>
      </c>
      <c r="J10" s="23" t="n">
        <v>10</v>
      </c>
      <c r="K10" s="23" t="n">
        <v>11</v>
      </c>
      <c r="L10" s="23" t="n">
        <v>12</v>
      </c>
      <c r="M10" s="23" t="n">
        <v>13</v>
      </c>
      <c r="N10" s="23" t="n">
        <v>14</v>
      </c>
      <c r="O10" s="23" t="n">
        <v>15</v>
      </c>
      <c r="P10" s="23" t="n">
        <v>16</v>
      </c>
    </row>
    <row r="11" customFormat="false" ht="23.65" hidden="false" customHeight="false" outlineLevel="0" collapsed="false">
      <c r="A11" s="93" t="n">
        <v>1</v>
      </c>
      <c r="B11" s="98" t="s">
        <v>122</v>
      </c>
      <c r="C11" s="104" t="s">
        <v>81</v>
      </c>
      <c r="D11" s="100"/>
      <c r="E11" s="101" t="n">
        <v>78</v>
      </c>
      <c r="F11" s="97"/>
      <c r="G11" s="97"/>
      <c r="H11" s="97"/>
      <c r="I11" s="97"/>
      <c r="J11" s="97"/>
      <c r="K11" s="97"/>
      <c r="L11" s="97"/>
      <c r="M11" s="97"/>
      <c r="N11" s="97"/>
      <c r="O11" s="97"/>
      <c r="P11" s="97"/>
    </row>
    <row r="12" customFormat="false" ht="12.8" hidden="false" customHeight="false" outlineLevel="0" collapsed="false">
      <c r="A12" s="93" t="n">
        <v>2</v>
      </c>
      <c r="B12" s="98" t="s">
        <v>123</v>
      </c>
      <c r="C12" s="104" t="s">
        <v>81</v>
      </c>
      <c r="D12" s="100"/>
      <c r="E12" s="101" t="n">
        <v>78</v>
      </c>
      <c r="F12" s="97"/>
      <c r="G12" s="97"/>
      <c r="H12" s="97"/>
      <c r="I12" s="97"/>
      <c r="J12" s="97"/>
      <c r="K12" s="97"/>
      <c r="L12" s="97"/>
      <c r="M12" s="97"/>
      <c r="N12" s="97"/>
      <c r="O12" s="97"/>
      <c r="P12" s="97"/>
    </row>
    <row r="13" customFormat="false" ht="12.8" hidden="false" customHeight="false" outlineLevel="0" collapsed="false">
      <c r="A13" s="93"/>
      <c r="B13" s="102" t="s">
        <v>124</v>
      </c>
      <c r="C13" s="104" t="s">
        <v>125</v>
      </c>
      <c r="D13" s="100"/>
      <c r="E13" s="101" t="n">
        <v>78</v>
      </c>
      <c r="F13" s="97"/>
      <c r="G13" s="97"/>
      <c r="H13" s="97"/>
      <c r="I13" s="97"/>
      <c r="J13" s="97"/>
      <c r="K13" s="97"/>
      <c r="L13" s="97"/>
      <c r="M13" s="97"/>
      <c r="N13" s="97"/>
      <c r="O13" s="97"/>
      <c r="P13" s="97"/>
    </row>
    <row r="14" customFormat="false" ht="12.8" hidden="false" customHeight="false" outlineLevel="0" collapsed="false">
      <c r="A14" s="93"/>
      <c r="B14" s="102" t="s">
        <v>126</v>
      </c>
      <c r="C14" s="104" t="s">
        <v>81</v>
      </c>
      <c r="D14" s="100"/>
      <c r="E14" s="101" t="n">
        <v>40</v>
      </c>
      <c r="F14" s="97"/>
      <c r="G14" s="97"/>
      <c r="H14" s="97"/>
      <c r="I14" s="97"/>
      <c r="J14" s="97"/>
      <c r="K14" s="97"/>
      <c r="L14" s="97"/>
      <c r="M14" s="97"/>
      <c r="N14" s="97"/>
      <c r="O14" s="97"/>
      <c r="P14" s="97"/>
    </row>
    <row r="15" customFormat="false" ht="12.8" hidden="false" customHeight="false" outlineLevel="0" collapsed="false">
      <c r="A15" s="93"/>
      <c r="B15" s="102" t="s">
        <v>127</v>
      </c>
      <c r="C15" s="104" t="s">
        <v>81</v>
      </c>
      <c r="D15" s="100"/>
      <c r="E15" s="101" t="n">
        <v>78</v>
      </c>
      <c r="F15" s="97"/>
      <c r="G15" s="97"/>
      <c r="H15" s="97"/>
      <c r="I15" s="97"/>
      <c r="J15" s="97"/>
      <c r="K15" s="97"/>
      <c r="L15" s="97"/>
      <c r="M15" s="97"/>
      <c r="N15" s="97"/>
      <c r="O15" s="97"/>
      <c r="P15" s="97"/>
    </row>
    <row r="16" customFormat="false" ht="12.8" hidden="false" customHeight="false" outlineLevel="0" collapsed="false">
      <c r="A16" s="93" t="n">
        <v>3</v>
      </c>
      <c r="B16" s="98" t="s">
        <v>128</v>
      </c>
      <c r="C16" s="104" t="s">
        <v>81</v>
      </c>
      <c r="D16" s="100"/>
      <c r="E16" s="101" t="n">
        <v>18</v>
      </c>
      <c r="F16" s="97"/>
      <c r="G16" s="97"/>
      <c r="H16" s="97"/>
      <c r="I16" s="97"/>
      <c r="J16" s="97"/>
      <c r="K16" s="97"/>
      <c r="L16" s="97"/>
      <c r="M16" s="97"/>
      <c r="N16" s="97"/>
      <c r="O16" s="97"/>
      <c r="P16" s="97"/>
    </row>
    <row r="17" customFormat="false" ht="12.8" hidden="false" customHeight="false" outlineLevel="0" collapsed="false">
      <c r="A17" s="93"/>
      <c r="B17" s="102" t="s">
        <v>124</v>
      </c>
      <c r="C17" s="104" t="s">
        <v>125</v>
      </c>
      <c r="D17" s="100"/>
      <c r="E17" s="101" t="n">
        <v>18</v>
      </c>
      <c r="F17" s="97"/>
      <c r="G17" s="97"/>
      <c r="H17" s="97"/>
      <c r="I17" s="97"/>
      <c r="J17" s="97"/>
      <c r="K17" s="97"/>
      <c r="L17" s="97"/>
      <c r="M17" s="97"/>
      <c r="N17" s="97"/>
      <c r="O17" s="97"/>
      <c r="P17" s="97"/>
    </row>
    <row r="18" customFormat="false" ht="12.8" hidden="false" customHeight="false" outlineLevel="0" collapsed="false">
      <c r="A18" s="93" t="n">
        <v>4</v>
      </c>
      <c r="B18" s="98" t="s">
        <v>129</v>
      </c>
      <c r="C18" s="104" t="s">
        <v>81</v>
      </c>
      <c r="D18" s="100"/>
      <c r="E18" s="101" t="n">
        <v>36</v>
      </c>
      <c r="F18" s="97"/>
      <c r="G18" s="97"/>
      <c r="H18" s="97"/>
      <c r="I18" s="97"/>
      <c r="J18" s="97"/>
      <c r="K18" s="97"/>
      <c r="L18" s="97"/>
      <c r="M18" s="97"/>
      <c r="N18" s="97"/>
      <c r="O18" s="97"/>
      <c r="P18" s="97"/>
    </row>
    <row r="19" customFormat="false" ht="12.8" hidden="false" customHeight="false" outlineLevel="0" collapsed="false">
      <c r="A19" s="93"/>
      <c r="B19" s="102" t="s">
        <v>130</v>
      </c>
      <c r="C19" s="104" t="s">
        <v>125</v>
      </c>
      <c r="D19" s="100"/>
      <c r="E19" s="101" t="n">
        <v>36</v>
      </c>
      <c r="F19" s="97"/>
      <c r="G19" s="97"/>
      <c r="H19" s="97"/>
      <c r="I19" s="97"/>
      <c r="J19" s="97"/>
      <c r="K19" s="97"/>
      <c r="L19" s="97"/>
      <c r="M19" s="97"/>
      <c r="N19" s="97"/>
      <c r="O19" s="97"/>
      <c r="P19" s="97"/>
    </row>
    <row r="20" customFormat="false" ht="12.8" hidden="false" customHeight="false" outlineLevel="0" collapsed="false">
      <c r="A20" s="93" t="n">
        <v>5</v>
      </c>
      <c r="B20" s="98" t="s">
        <v>131</v>
      </c>
      <c r="C20" s="104" t="s">
        <v>94</v>
      </c>
      <c r="D20" s="100"/>
      <c r="E20" s="101" t="n">
        <v>9</v>
      </c>
      <c r="F20" s="97"/>
      <c r="G20" s="97"/>
      <c r="H20" s="97"/>
      <c r="I20" s="97"/>
      <c r="J20" s="97"/>
      <c r="K20" s="97"/>
      <c r="L20" s="97"/>
      <c r="M20" s="97"/>
      <c r="N20" s="97"/>
      <c r="O20" s="97"/>
      <c r="P20" s="97"/>
    </row>
    <row r="21" customFormat="false" ht="12.8" hidden="false" customHeight="false" outlineLevel="0" collapsed="false">
      <c r="A21" s="93"/>
      <c r="B21" s="102" t="s">
        <v>132</v>
      </c>
      <c r="C21" s="104" t="s">
        <v>94</v>
      </c>
      <c r="D21" s="100"/>
      <c r="E21" s="101" t="n">
        <v>9</v>
      </c>
      <c r="F21" s="97"/>
      <c r="G21" s="97"/>
      <c r="H21" s="97"/>
      <c r="I21" s="97"/>
      <c r="J21" s="97"/>
      <c r="K21" s="97"/>
      <c r="L21" s="97"/>
      <c r="M21" s="97"/>
      <c r="N21" s="97"/>
      <c r="O21" s="97"/>
      <c r="P21" s="97"/>
    </row>
    <row r="22" customFormat="false" ht="12.8" hidden="false" customHeight="false" outlineLevel="0" collapsed="false">
      <c r="A22" s="93" t="n">
        <v>6</v>
      </c>
      <c r="B22" s="98" t="s">
        <v>133</v>
      </c>
      <c r="C22" s="104" t="s">
        <v>98</v>
      </c>
      <c r="D22" s="100"/>
      <c r="E22" s="101" t="n">
        <v>1</v>
      </c>
      <c r="F22" s="97"/>
      <c r="G22" s="97"/>
      <c r="H22" s="97"/>
      <c r="I22" s="97"/>
      <c r="J22" s="97"/>
      <c r="K22" s="97"/>
      <c r="L22" s="97"/>
      <c r="M22" s="97"/>
      <c r="N22" s="97"/>
      <c r="O22" s="97"/>
      <c r="P22" s="97"/>
    </row>
    <row r="23" customFormat="false" ht="22.5" hidden="false" customHeight="false" outlineLevel="0" collapsed="false">
      <c r="A23" s="93"/>
      <c r="B23" s="102" t="s">
        <v>134</v>
      </c>
      <c r="C23" s="104" t="s">
        <v>135</v>
      </c>
      <c r="D23" s="100"/>
      <c r="E23" s="101" t="n">
        <v>1</v>
      </c>
      <c r="F23" s="97"/>
      <c r="G23" s="97"/>
      <c r="H23" s="97"/>
      <c r="I23" s="97"/>
      <c r="J23" s="97"/>
      <c r="K23" s="97"/>
      <c r="L23" s="97"/>
      <c r="M23" s="97"/>
      <c r="N23" s="97"/>
      <c r="O23" s="97"/>
      <c r="P23" s="97"/>
    </row>
    <row r="24" customFormat="false" ht="12.8" hidden="false" customHeight="false" outlineLevel="0" collapsed="false">
      <c r="A24" s="93"/>
      <c r="B24" s="102" t="s">
        <v>136</v>
      </c>
      <c r="C24" s="104" t="s">
        <v>137</v>
      </c>
      <c r="D24" s="100"/>
      <c r="E24" s="101" t="n">
        <v>3</v>
      </c>
      <c r="F24" s="97"/>
      <c r="G24" s="97"/>
      <c r="H24" s="97"/>
      <c r="I24" s="97"/>
      <c r="J24" s="97"/>
      <c r="K24" s="97"/>
      <c r="L24" s="97"/>
      <c r="M24" s="97"/>
      <c r="N24" s="97"/>
      <c r="O24" s="97"/>
      <c r="P24" s="97"/>
    </row>
    <row r="25" customFormat="false" ht="12.8" hidden="false" customHeight="false" outlineLevel="0" collapsed="false">
      <c r="A25" s="93"/>
      <c r="B25" s="102" t="s">
        <v>138</v>
      </c>
      <c r="C25" s="104" t="s">
        <v>137</v>
      </c>
      <c r="D25" s="100"/>
      <c r="E25" s="101" t="n">
        <v>6</v>
      </c>
      <c r="F25" s="97"/>
      <c r="G25" s="97"/>
      <c r="H25" s="97"/>
      <c r="I25" s="97"/>
      <c r="J25" s="97"/>
      <c r="K25" s="97"/>
      <c r="L25" s="97"/>
      <c r="M25" s="97"/>
      <c r="N25" s="97"/>
      <c r="O25" s="97"/>
      <c r="P25" s="97"/>
    </row>
    <row r="26" customFormat="false" ht="12.8" hidden="false" customHeight="false" outlineLevel="0" collapsed="false">
      <c r="A26" s="93"/>
      <c r="B26" s="102" t="s">
        <v>139</v>
      </c>
      <c r="C26" s="104" t="s">
        <v>135</v>
      </c>
      <c r="D26" s="100"/>
      <c r="E26" s="101" t="n">
        <v>1</v>
      </c>
      <c r="F26" s="97"/>
      <c r="G26" s="97"/>
      <c r="H26" s="97"/>
      <c r="I26" s="97"/>
      <c r="J26" s="97"/>
      <c r="K26" s="97"/>
      <c r="L26" s="97"/>
      <c r="M26" s="97"/>
      <c r="N26" s="97"/>
      <c r="O26" s="97"/>
      <c r="P26" s="97"/>
    </row>
    <row r="27" customFormat="false" ht="12.8" hidden="false" customHeight="false" outlineLevel="0" collapsed="false">
      <c r="A27" s="93" t="n">
        <v>7</v>
      </c>
      <c r="B27" s="98" t="s">
        <v>140</v>
      </c>
      <c r="C27" s="104" t="s">
        <v>137</v>
      </c>
      <c r="D27" s="100"/>
      <c r="E27" s="101" t="n">
        <v>3</v>
      </c>
      <c r="F27" s="97"/>
      <c r="G27" s="97"/>
      <c r="H27" s="97"/>
      <c r="I27" s="97"/>
      <c r="J27" s="97"/>
      <c r="K27" s="97"/>
      <c r="L27" s="97"/>
      <c r="M27" s="97"/>
      <c r="N27" s="97"/>
      <c r="O27" s="97"/>
      <c r="P27" s="97"/>
    </row>
    <row r="28" customFormat="false" ht="12.8" hidden="false" customHeight="false" outlineLevel="0" collapsed="false">
      <c r="A28" s="93" t="n">
        <v>8</v>
      </c>
      <c r="B28" s="98" t="s">
        <v>141</v>
      </c>
      <c r="C28" s="104" t="s">
        <v>137</v>
      </c>
      <c r="D28" s="100"/>
      <c r="E28" s="101" t="n">
        <v>3</v>
      </c>
      <c r="F28" s="97"/>
      <c r="G28" s="97"/>
      <c r="H28" s="97"/>
      <c r="I28" s="97"/>
      <c r="J28" s="97"/>
      <c r="K28" s="97"/>
      <c r="L28" s="97"/>
      <c r="M28" s="97"/>
      <c r="N28" s="97"/>
      <c r="O28" s="97"/>
      <c r="P28" s="97"/>
    </row>
    <row r="29" customFormat="false" ht="12.8" hidden="false" customHeight="false" outlineLevel="0" collapsed="false">
      <c r="A29" s="93"/>
      <c r="B29" s="102" t="s">
        <v>142</v>
      </c>
      <c r="C29" s="104" t="s">
        <v>137</v>
      </c>
      <c r="D29" s="100"/>
      <c r="E29" s="101" t="n">
        <v>3</v>
      </c>
      <c r="F29" s="97"/>
      <c r="G29" s="97"/>
      <c r="H29" s="97"/>
      <c r="I29" s="97"/>
      <c r="J29" s="97"/>
      <c r="K29" s="97"/>
      <c r="L29" s="97"/>
      <c r="M29" s="97"/>
      <c r="N29" s="97"/>
      <c r="O29" s="97"/>
      <c r="P29" s="97"/>
    </row>
    <row r="30" customFormat="false" ht="12.8" hidden="false" customHeight="false" outlineLevel="0" collapsed="false">
      <c r="A30" s="93" t="n">
        <v>9</v>
      </c>
      <c r="B30" s="98" t="s">
        <v>143</v>
      </c>
      <c r="C30" s="104" t="s">
        <v>137</v>
      </c>
      <c r="D30" s="100"/>
      <c r="E30" s="101" t="n">
        <v>3</v>
      </c>
      <c r="F30" s="97"/>
      <c r="G30" s="97"/>
      <c r="H30" s="97"/>
      <c r="I30" s="97"/>
      <c r="J30" s="97"/>
      <c r="K30" s="97"/>
      <c r="L30" s="97"/>
      <c r="M30" s="97"/>
      <c r="N30" s="97"/>
      <c r="O30" s="97"/>
      <c r="P30" s="97"/>
    </row>
    <row r="31" customFormat="false" ht="12.8" hidden="false" customHeight="false" outlineLevel="0" collapsed="false">
      <c r="A31" s="93"/>
      <c r="B31" s="102" t="s">
        <v>144</v>
      </c>
      <c r="C31" s="104" t="s">
        <v>137</v>
      </c>
      <c r="D31" s="100"/>
      <c r="E31" s="101" t="n">
        <v>3</v>
      </c>
      <c r="F31" s="97"/>
      <c r="G31" s="97"/>
      <c r="H31" s="97"/>
      <c r="I31" s="97"/>
      <c r="J31" s="97"/>
      <c r="K31" s="97"/>
      <c r="L31" s="97"/>
      <c r="M31" s="97"/>
      <c r="N31" s="97"/>
      <c r="O31" s="97"/>
      <c r="P31" s="97"/>
    </row>
    <row r="32" customFormat="false" ht="12.8" hidden="false" customHeight="false" outlineLevel="0" collapsed="false">
      <c r="A32" s="93"/>
      <c r="B32" s="102" t="s">
        <v>145</v>
      </c>
      <c r="C32" s="104" t="s">
        <v>137</v>
      </c>
      <c r="D32" s="100"/>
      <c r="E32" s="101" t="n">
        <v>3</v>
      </c>
      <c r="F32" s="97"/>
      <c r="G32" s="97"/>
      <c r="H32" s="97"/>
      <c r="I32" s="97"/>
      <c r="J32" s="97"/>
      <c r="K32" s="97"/>
      <c r="L32" s="97"/>
      <c r="M32" s="97"/>
      <c r="N32" s="97"/>
      <c r="O32" s="97"/>
      <c r="P32" s="97"/>
    </row>
    <row r="33" customFormat="false" ht="12.8" hidden="false" customHeight="false" outlineLevel="0" collapsed="false">
      <c r="A33" s="93"/>
      <c r="B33" s="102" t="s">
        <v>146</v>
      </c>
      <c r="C33" s="104" t="s">
        <v>137</v>
      </c>
      <c r="D33" s="100"/>
      <c r="E33" s="101" t="n">
        <v>3</v>
      </c>
      <c r="F33" s="97"/>
      <c r="G33" s="97"/>
      <c r="H33" s="97"/>
      <c r="I33" s="97"/>
      <c r="J33" s="97"/>
      <c r="K33" s="97"/>
      <c r="L33" s="97"/>
      <c r="M33" s="97"/>
      <c r="N33" s="97"/>
      <c r="O33" s="97"/>
      <c r="P33" s="97"/>
    </row>
    <row r="34" customFormat="false" ht="23.65" hidden="false" customHeight="false" outlineLevel="0" collapsed="false">
      <c r="A34" s="93"/>
      <c r="B34" s="102" t="s">
        <v>147</v>
      </c>
      <c r="C34" s="104" t="s">
        <v>137</v>
      </c>
      <c r="D34" s="100"/>
      <c r="E34" s="101" t="n">
        <v>6</v>
      </c>
      <c r="F34" s="97"/>
      <c r="G34" s="97"/>
      <c r="H34" s="97"/>
      <c r="I34" s="97"/>
      <c r="J34" s="97"/>
      <c r="K34" s="97"/>
      <c r="L34" s="97"/>
      <c r="M34" s="97"/>
      <c r="N34" s="97"/>
      <c r="O34" s="97"/>
      <c r="P34" s="97"/>
    </row>
    <row r="35" customFormat="false" ht="12.8" hidden="false" customHeight="false" outlineLevel="0" collapsed="false">
      <c r="A35" s="93"/>
      <c r="B35" s="102" t="s">
        <v>148</v>
      </c>
      <c r="C35" s="104" t="s">
        <v>137</v>
      </c>
      <c r="D35" s="100"/>
      <c r="E35" s="101" t="n">
        <v>3</v>
      </c>
      <c r="F35" s="97"/>
      <c r="G35" s="97"/>
      <c r="H35" s="97"/>
      <c r="I35" s="97"/>
      <c r="J35" s="97"/>
      <c r="K35" s="97"/>
      <c r="L35" s="97"/>
      <c r="M35" s="97"/>
      <c r="N35" s="97"/>
      <c r="O35" s="97"/>
      <c r="P35" s="97"/>
    </row>
    <row r="36" customFormat="false" ht="12.8" hidden="false" customHeight="false" outlineLevel="0" collapsed="false">
      <c r="A36" s="93"/>
      <c r="B36" s="102" t="s">
        <v>149</v>
      </c>
      <c r="C36" s="104" t="s">
        <v>137</v>
      </c>
      <c r="D36" s="100"/>
      <c r="E36" s="101" t="n">
        <v>3</v>
      </c>
      <c r="F36" s="97"/>
      <c r="G36" s="97"/>
      <c r="H36" s="97"/>
      <c r="I36" s="97"/>
      <c r="J36" s="97"/>
      <c r="K36" s="97"/>
      <c r="L36" s="97"/>
      <c r="M36" s="97"/>
      <c r="N36" s="97"/>
      <c r="O36" s="97"/>
      <c r="P36" s="97"/>
    </row>
    <row r="37" customFormat="false" ht="26.25" hidden="false" customHeight="true" outlineLevel="0" collapsed="false">
      <c r="A37" s="93" t="n">
        <v>10</v>
      </c>
      <c r="B37" s="98" t="s">
        <v>150</v>
      </c>
      <c r="C37" s="104" t="s">
        <v>81</v>
      </c>
      <c r="D37" s="100"/>
      <c r="E37" s="101" t="n">
        <v>10</v>
      </c>
      <c r="F37" s="97"/>
      <c r="G37" s="97"/>
      <c r="H37" s="97"/>
      <c r="I37" s="97"/>
      <c r="J37" s="97"/>
      <c r="K37" s="97"/>
      <c r="L37" s="97"/>
      <c r="M37" s="97"/>
      <c r="N37" s="97"/>
      <c r="O37" s="97"/>
      <c r="P37" s="97"/>
    </row>
    <row r="38" customFormat="false" ht="25.5" hidden="false" customHeight="true" outlineLevel="0" collapsed="false">
      <c r="A38" s="93" t="n">
        <v>11</v>
      </c>
      <c r="B38" s="98" t="s">
        <v>151</v>
      </c>
      <c r="C38" s="104" t="s">
        <v>81</v>
      </c>
      <c r="D38" s="100"/>
      <c r="E38" s="101" t="n">
        <v>180</v>
      </c>
      <c r="F38" s="97"/>
      <c r="G38" s="97"/>
      <c r="H38" s="97"/>
      <c r="I38" s="97"/>
      <c r="J38" s="97"/>
      <c r="K38" s="97"/>
      <c r="L38" s="97"/>
      <c r="M38" s="97"/>
      <c r="N38" s="97"/>
      <c r="O38" s="97"/>
      <c r="P38" s="97"/>
    </row>
    <row r="39" customFormat="false" ht="12.8" hidden="false" customHeight="false" outlineLevel="0" collapsed="false">
      <c r="A39" s="93"/>
      <c r="B39" s="102" t="s">
        <v>152</v>
      </c>
      <c r="C39" s="104" t="s">
        <v>81</v>
      </c>
      <c r="D39" s="100"/>
      <c r="E39" s="101" t="n">
        <v>180</v>
      </c>
      <c r="F39" s="97"/>
      <c r="G39" s="97"/>
      <c r="H39" s="97"/>
      <c r="I39" s="97"/>
      <c r="J39" s="97"/>
      <c r="K39" s="97"/>
      <c r="L39" s="97"/>
      <c r="M39" s="97"/>
      <c r="N39" s="97"/>
      <c r="O39" s="97"/>
      <c r="P39" s="97"/>
    </row>
    <row r="40" s="82" customFormat="true" ht="12.8" hidden="false" customHeight="false" outlineLevel="0" collapsed="false">
      <c r="A40" s="93" t="n">
        <v>12</v>
      </c>
      <c r="B40" s="113" t="s">
        <v>153</v>
      </c>
      <c r="C40" s="104" t="s">
        <v>154</v>
      </c>
      <c r="D40" s="138"/>
      <c r="E40" s="101" t="n">
        <v>10</v>
      </c>
      <c r="F40" s="101"/>
      <c r="G40" s="97"/>
      <c r="H40" s="97"/>
      <c r="I40" s="97"/>
      <c r="J40" s="97"/>
      <c r="K40" s="97"/>
      <c r="L40" s="97"/>
      <c r="M40" s="97"/>
      <c r="N40" s="97"/>
      <c r="O40" s="97"/>
      <c r="P40" s="97"/>
    </row>
    <row r="41" customFormat="false" ht="12.8" hidden="false" customHeight="false" outlineLevel="0" collapsed="false">
      <c r="A41" s="139"/>
      <c r="B41" s="140" t="s">
        <v>155</v>
      </c>
      <c r="C41" s="93" t="s">
        <v>156</v>
      </c>
      <c r="D41" s="100" t="n">
        <v>0.08</v>
      </c>
      <c r="E41" s="101" t="n">
        <f aca="false">E40*D41</f>
        <v>0.8</v>
      </c>
      <c r="F41" s="141"/>
      <c r="G41" s="142"/>
      <c r="H41" s="97"/>
      <c r="I41" s="97"/>
      <c r="J41" s="99"/>
      <c r="K41" s="97"/>
      <c r="L41" s="97"/>
      <c r="M41" s="97"/>
      <c r="N41" s="97"/>
      <c r="O41" s="97"/>
      <c r="P41" s="97"/>
    </row>
    <row r="42" customFormat="false" ht="12.8" hidden="false" customHeight="false" outlineLevel="0" collapsed="false">
      <c r="A42" s="93"/>
      <c r="B42" s="102" t="s">
        <v>157</v>
      </c>
      <c r="C42" s="99" t="s">
        <v>78</v>
      </c>
      <c r="D42" s="100" t="n">
        <v>0.05</v>
      </c>
      <c r="E42" s="101" t="n">
        <f aca="false">E40*D42</f>
        <v>0.5</v>
      </c>
      <c r="F42" s="97"/>
      <c r="G42" s="103"/>
      <c r="H42" s="97"/>
      <c r="I42" s="97"/>
      <c r="J42" s="97"/>
      <c r="K42" s="97"/>
      <c r="L42" s="97"/>
      <c r="M42" s="97"/>
      <c r="N42" s="97"/>
      <c r="O42" s="97"/>
      <c r="P42" s="97"/>
    </row>
    <row r="43" customFormat="false" ht="23.65" hidden="false" customHeight="false" outlineLevel="0" collapsed="false">
      <c r="A43" s="139"/>
      <c r="B43" s="140" t="s">
        <v>158</v>
      </c>
      <c r="C43" s="104" t="s">
        <v>156</v>
      </c>
      <c r="D43" s="100" t="n">
        <v>0.17</v>
      </c>
      <c r="E43" s="101" t="n">
        <f aca="false">E40*D43</f>
        <v>1.7</v>
      </c>
      <c r="F43" s="141"/>
      <c r="G43" s="142"/>
      <c r="H43" s="97"/>
      <c r="I43" s="97"/>
      <c r="J43" s="99"/>
      <c r="K43" s="97"/>
      <c r="L43" s="97"/>
      <c r="M43" s="97"/>
      <c r="N43" s="97"/>
      <c r="O43" s="97"/>
      <c r="P43" s="97"/>
    </row>
    <row r="44" customFormat="false" ht="12.8" hidden="false" customHeight="false" outlineLevel="0" collapsed="false">
      <c r="A44" s="93"/>
      <c r="B44" s="102"/>
      <c r="C44" s="99"/>
      <c r="D44" s="100"/>
      <c r="E44" s="101"/>
      <c r="F44" s="97"/>
      <c r="G44" s="97"/>
      <c r="H44" s="97"/>
      <c r="I44" s="97"/>
      <c r="J44" s="97"/>
      <c r="K44" s="97"/>
      <c r="L44" s="97"/>
      <c r="M44" s="97"/>
      <c r="N44" s="97"/>
      <c r="O44" s="97"/>
      <c r="P44" s="97"/>
    </row>
    <row r="45" customFormat="false" ht="12.8" hidden="false" customHeight="false" outlineLevel="0" collapsed="false">
      <c r="A45" s="93"/>
      <c r="B45" s="102"/>
      <c r="C45" s="99"/>
      <c r="D45" s="100"/>
      <c r="E45" s="101"/>
      <c r="F45" s="97"/>
      <c r="G45" s="97"/>
      <c r="H45" s="97"/>
      <c r="I45" s="97"/>
      <c r="J45" s="97"/>
      <c r="K45" s="97"/>
      <c r="L45" s="97"/>
      <c r="M45" s="97"/>
      <c r="N45" s="97"/>
      <c r="O45" s="97"/>
      <c r="P45" s="97"/>
    </row>
    <row r="46" customFormat="false" ht="12.8" hidden="false" customHeight="false" outlineLevel="0" collapsed="false">
      <c r="A46" s="93"/>
      <c r="B46" s="107"/>
      <c r="C46" s="108" t="s">
        <v>16</v>
      </c>
      <c r="D46" s="109"/>
      <c r="E46" s="110"/>
      <c r="F46" s="110"/>
      <c r="G46" s="110"/>
      <c r="H46" s="111"/>
      <c r="I46" s="110"/>
      <c r="J46" s="111"/>
      <c r="K46" s="111"/>
      <c r="L46" s="112" t="n">
        <f aca="false">SUM(L11:L45)</f>
        <v>0</v>
      </c>
      <c r="M46" s="112" t="n">
        <f aca="false">SUM(M11:M45)</f>
        <v>0</v>
      </c>
      <c r="N46" s="112" t="n">
        <f aca="false">SUM(N11:N45)</f>
        <v>0</v>
      </c>
      <c r="O46" s="112" t="n">
        <f aca="false">SUM(O11:O45)</f>
        <v>0</v>
      </c>
      <c r="P46" s="112" t="n">
        <f aca="false">SUM(P11:P45)</f>
        <v>0</v>
      </c>
    </row>
    <row r="47" customFormat="false" ht="23.65" hidden="false" customHeight="false" outlineLevel="0" collapsed="false">
      <c r="A47" s="93"/>
      <c r="B47" s="113" t="s">
        <v>108</v>
      </c>
      <c r="C47" s="104" t="s">
        <v>109</v>
      </c>
      <c r="D47" s="101"/>
      <c r="E47" s="114" t="n">
        <v>0</v>
      </c>
      <c r="F47" s="115"/>
      <c r="G47" s="100"/>
      <c r="H47" s="100"/>
      <c r="I47" s="115"/>
      <c r="J47" s="100"/>
      <c r="K47" s="116"/>
      <c r="L47" s="116"/>
      <c r="M47" s="116"/>
      <c r="N47" s="117"/>
      <c r="O47" s="118" t="n">
        <f aca="false">N46/100*E47</f>
        <v>0</v>
      </c>
      <c r="P47" s="119" t="n">
        <f aca="false">O47</f>
        <v>0</v>
      </c>
    </row>
    <row r="48" customFormat="false" ht="12.8" hidden="false" customHeight="false" outlineLevel="0" collapsed="false">
      <c r="A48" s="93"/>
      <c r="B48" s="107" t="s">
        <v>110</v>
      </c>
      <c r="C48" s="120"/>
      <c r="D48" s="112"/>
      <c r="E48" s="112"/>
      <c r="F48" s="112"/>
      <c r="G48" s="112"/>
      <c r="H48" s="112"/>
      <c r="I48" s="121"/>
      <c r="J48" s="112"/>
      <c r="K48" s="112"/>
      <c r="L48" s="119" t="n">
        <f aca="false">SUM(L46:L47)</f>
        <v>0</v>
      </c>
      <c r="M48" s="119" t="n">
        <f aca="false">SUM(M46:M47)</f>
        <v>0</v>
      </c>
      <c r="N48" s="119" t="n">
        <f aca="false">SUM(N46:N47)</f>
        <v>0</v>
      </c>
      <c r="O48" s="119" t="n">
        <f aca="false">SUM(O46:O47)</f>
        <v>0</v>
      </c>
      <c r="P48" s="119" t="n">
        <f aca="false">SUM(P46:P47)</f>
        <v>0</v>
      </c>
    </row>
    <row r="49" customFormat="false" ht="12.8" hidden="false" customHeight="false" outlineLevel="0" collapsed="false">
      <c r="A49" s="122"/>
      <c r="B49" s="123" t="s">
        <v>111</v>
      </c>
      <c r="C49" s="124" t="s">
        <v>109</v>
      </c>
      <c r="D49" s="124"/>
      <c r="E49" s="114" t="n">
        <v>0</v>
      </c>
      <c r="F49" s="114"/>
      <c r="G49" s="114"/>
      <c r="H49" s="114"/>
      <c r="I49" s="114"/>
      <c r="J49" s="114"/>
      <c r="K49" s="114"/>
      <c r="L49" s="114"/>
      <c r="M49" s="114"/>
      <c r="N49" s="114"/>
      <c r="O49" s="114"/>
      <c r="P49" s="114" t="n">
        <f aca="false">+P48*E49/100</f>
        <v>0</v>
      </c>
    </row>
    <row r="50" customFormat="false" ht="12.8" hidden="false" customHeight="false" outlineLevel="0" collapsed="false">
      <c r="A50" s="125"/>
      <c r="B50" s="126" t="s">
        <v>112</v>
      </c>
      <c r="C50" s="125" t="s">
        <v>109</v>
      </c>
      <c r="D50" s="125"/>
      <c r="E50" s="105" t="n">
        <v>0</v>
      </c>
      <c r="F50" s="105"/>
      <c r="G50" s="105"/>
      <c r="H50" s="105"/>
      <c r="I50" s="105"/>
      <c r="J50" s="105"/>
      <c r="K50" s="105"/>
      <c r="L50" s="105"/>
      <c r="M50" s="105"/>
      <c r="N50" s="105"/>
      <c r="O50" s="105"/>
      <c r="P50" s="105" t="n">
        <f aca="false">+P48*E50/100</f>
        <v>0</v>
      </c>
    </row>
    <row r="51" customFormat="false" ht="12.8" hidden="false" customHeight="false" outlineLevel="0" collapsed="false">
      <c r="A51" s="125"/>
      <c r="B51" s="127" t="s">
        <v>113</v>
      </c>
      <c r="C51" s="128"/>
      <c r="D51" s="128"/>
      <c r="E51" s="105"/>
      <c r="F51" s="105"/>
      <c r="G51" s="105"/>
      <c r="H51" s="105"/>
      <c r="I51" s="105"/>
      <c r="J51" s="105"/>
      <c r="K51" s="105"/>
      <c r="L51" s="105"/>
      <c r="M51" s="105"/>
      <c r="N51" s="105"/>
      <c r="O51" s="105"/>
      <c r="P51" s="129" t="n">
        <f aca="false">SUM(P48:P50)</f>
        <v>0</v>
      </c>
    </row>
    <row r="52" customFormat="false" ht="12.8" hidden="false" customHeight="false" outlineLevel="0" collapsed="false">
      <c r="A52" s="130"/>
      <c r="B52" s="131"/>
      <c r="C52" s="132"/>
      <c r="D52" s="133"/>
      <c r="E52" s="133"/>
      <c r="F52" s="133"/>
      <c r="G52" s="134"/>
      <c r="H52" s="133"/>
      <c r="I52" s="135"/>
      <c r="J52" s="133"/>
      <c r="K52" s="133"/>
      <c r="L52" s="133"/>
      <c r="M52" s="133"/>
      <c r="N52" s="133"/>
      <c r="O52" s="133"/>
      <c r="P52" s="136"/>
    </row>
    <row r="53" customFormat="false" ht="15" hidden="false" customHeight="false" outlineLevel="0" collapsed="false">
      <c r="B53" s="143"/>
      <c r="C53" s="1"/>
      <c r="F53" s="5"/>
      <c r="G53" s="144"/>
      <c r="L53" s="145"/>
    </row>
    <row r="54" customFormat="false" ht="15" hidden="false" customHeight="false" outlineLevel="0" collapsed="false">
      <c r="B54" s="143"/>
      <c r="C54" s="37"/>
      <c r="D54" s="37"/>
      <c r="L54" s="145"/>
      <c r="N54" s="21"/>
      <c r="O54" s="21"/>
      <c r="P54" s="146"/>
    </row>
    <row r="55" s="1" customFormat="true" ht="12.8" hidden="false" customHeight="false" outlineLevel="0" collapsed="false">
      <c r="A55" s="35"/>
      <c r="B55" s="40" t="s">
        <v>18</v>
      </c>
      <c r="E55" s="19"/>
      <c r="F55" s="6"/>
      <c r="L55" s="38"/>
      <c r="M55" s="19"/>
      <c r="N55" s="18"/>
      <c r="O55" s="18"/>
      <c r="P55" s="39"/>
    </row>
    <row r="56" s="1" customFormat="true" ht="12.8" hidden="false" customHeight="false" outlineLevel="0" collapsed="false">
      <c r="A56" s="35"/>
      <c r="B56" s="41" t="s">
        <v>19</v>
      </c>
      <c r="E56" s="19"/>
      <c r="F56" s="6"/>
      <c r="L56" s="38"/>
      <c r="M56" s="19"/>
      <c r="N56" s="18"/>
      <c r="O56" s="18"/>
      <c r="P56" s="39"/>
    </row>
    <row r="57" s="1" customFormat="true" ht="12.8" hidden="false" customHeight="false" outlineLevel="0" collapsed="false">
      <c r="A57" s="35"/>
      <c r="B57" s="41"/>
      <c r="E57" s="19"/>
      <c r="F57" s="6"/>
      <c r="L57" s="38"/>
      <c r="M57" s="19"/>
      <c r="N57" s="18"/>
      <c r="O57" s="18"/>
      <c r="P57" s="39"/>
    </row>
    <row r="58" s="1" customFormat="true" ht="12.8" hidden="false" customHeight="false" outlineLevel="0" collapsed="false">
      <c r="A58" s="35"/>
      <c r="B58" s="41"/>
      <c r="E58" s="19"/>
      <c r="F58" s="6"/>
      <c r="L58" s="38"/>
      <c r="M58" s="19"/>
      <c r="N58" s="18"/>
      <c r="O58" s="18"/>
      <c r="P58" s="39"/>
    </row>
    <row r="59" s="1" customFormat="true" ht="12.8" hidden="false" customHeight="false" outlineLevel="0" collapsed="false">
      <c r="A59" s="35"/>
      <c r="B59" s="1" t="s">
        <v>20</v>
      </c>
      <c r="E59" s="19"/>
      <c r="F59" s="6"/>
      <c r="L59" s="38"/>
      <c r="M59" s="19"/>
      <c r="N59" s="18"/>
      <c r="O59" s="18"/>
      <c r="P59" s="39"/>
    </row>
    <row r="60" s="1" customFormat="true" ht="12.8" hidden="false" customHeight="false" outlineLevel="0" collapsed="false">
      <c r="A60" s="35"/>
      <c r="B60" s="42"/>
      <c r="E60" s="19"/>
      <c r="F60" s="6"/>
      <c r="L60" s="38"/>
      <c r="M60" s="19"/>
      <c r="N60" s="18"/>
      <c r="O60" s="18"/>
      <c r="P60" s="39"/>
    </row>
    <row r="61" customFormat="false" ht="12.8" hidden="false" customHeight="false" outlineLevel="0" collapsed="false">
      <c r="B61" s="14"/>
    </row>
    <row r="62" customFormat="false" ht="12.8" hidden="false" customHeight="false" outlineLevel="0" collapsed="false">
      <c r="B62" s="43" t="s">
        <v>21</v>
      </c>
    </row>
    <row r="63" customFormat="false" ht="12.8" hidden="false" customHeight="false" outlineLevel="0" collapsed="false">
      <c r="B63" s="44" t="s">
        <v>22</v>
      </c>
    </row>
  </sheetData>
  <mergeCells count="7">
    <mergeCell ref="A8:A9"/>
    <mergeCell ref="B8:B9"/>
    <mergeCell ref="C8:C9"/>
    <mergeCell ref="D8:D9"/>
    <mergeCell ref="E8:E9"/>
    <mergeCell ref="F8:K8"/>
    <mergeCell ref="L8:P8"/>
  </mergeCells>
  <printOptions headings="false" gridLines="false" gridLinesSet="true" horizontalCentered="false" verticalCentered="false"/>
  <pageMargins left="0.25" right="0.25"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121</TotalTime>
  <Application>LibreOffice/6.0.6.2$Windows_x86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2007-03-21T07:38:50Z</dcterms:created>
  <dc:creator>Tametajs</dc:creator>
  <dc:description/>
  <dc:language>lv-LV</dc:language>
  <cp:lastModifiedBy/>
  <cp:lastPrinted>2018-07-04T09:02:15Z</cp:lastPrinted>
  <dcterms:modified xsi:type="dcterms:W3CDTF">2019-12-11T17:43:16Z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