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externalLinks/_rels/externalLink1.xml.rels" ContentType="application/vnd.openxmlformats-package.relationships+xml"/>
  <Override PartName="/xl/externalLinks/externalLink1.xml" ContentType="application/vnd.openxmlformats-officedocument.spreadsheetml.externalLink+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KOPTAME" sheetId="1" state="visible" r:id="rId2"/>
    <sheet name="kopsav apr (1)" sheetId="2" state="visible" r:id="rId3"/>
    <sheet name="TS(1)" sheetId="3" state="visible" r:id="rId4"/>
    <sheet name="LKT(1)" sheetId="4" state="visible" r:id="rId5"/>
    <sheet name="TS(3)" sheetId="5" state="visible" r:id="rId6"/>
    <sheet name="LKT(3)" sheetId="6" state="visible" r:id="rId7"/>
  </sheets>
  <externalReferences>
    <externalReference r:id="rId8"/>
  </externalReferences>
  <definedNames>
    <definedName function="false" hidden="false" name="A" vbProcedure="false">'[1]2'!$A$1</definedName>
    <definedName function="false" hidden="false" name="P"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<sst xmlns="http://schemas.openxmlformats.org/spreadsheetml/2006/main" count="574" uniqueCount="193">
  <si>
    <t xml:space="preserve">Apstiprinu:</t>
  </si>
  <si>
    <t xml:space="preserve">_______________________________</t>
  </si>
  <si>
    <t xml:space="preserve">pasūtītāja paraksts un tā atšifrējums</t>
  </si>
  <si>
    <t xml:space="preserve">Z.v.</t>
  </si>
  <si>
    <t xml:space="preserve">_________. gada _____. ___________</t>
  </si>
  <si>
    <t xml:space="preserve">Būvniecības koptāme</t>
  </si>
  <si>
    <t xml:space="preserve">Objekta nosaukums: Teritorijas labiekārtojuma pārbūve</t>
  </si>
  <si>
    <t xml:space="preserve">Pāvilostas ielā 1 un 3, Liepājā.</t>
  </si>
  <si>
    <t xml:space="preserve">Būves nosaukums:  Teritorijas labiekārtojuma pārbūve</t>
  </si>
  <si>
    <t xml:space="preserve">Pāvilostas ielā 1 un 3, Liepājā..</t>
  </si>
  <si>
    <t xml:space="preserve">Objekta adrese: Pāvilostas iela 1 un 3, Liepāja.</t>
  </si>
  <si>
    <t xml:space="preserve">Pasūtījuma Nr. </t>
  </si>
  <si>
    <t xml:space="preserve">Tāme sastādīta 2019. gada .......................</t>
  </si>
  <si>
    <t xml:space="preserve">Nr.p.k.</t>
  </si>
  <si>
    <t xml:space="preserve">Objekta nosaukums</t>
  </si>
  <si>
    <t xml:space="preserve">Objekta izmaksas</t>
  </si>
  <si>
    <t xml:space="preserve">1</t>
  </si>
  <si>
    <t xml:space="preserve">2</t>
  </si>
  <si>
    <t xml:space="preserve">3</t>
  </si>
  <si>
    <t xml:space="preserve">4</t>
  </si>
  <si>
    <t xml:space="preserve">Kopā</t>
  </si>
  <si>
    <t xml:space="preserve">PVN </t>
  </si>
  <si>
    <t xml:space="preserve">Sastādija:                                                 </t>
  </si>
  <si>
    <t xml:space="preserve">               (paraksts un tā atšifrējums, datums)</t>
  </si>
  <si>
    <t xml:space="preserve">Tāme sastādīta 2019. gada ................</t>
  </si>
  <si>
    <t xml:space="preserve">Pārbaudīja:                                                 </t>
  </si>
  <si>
    <t xml:space="preserve">             (paraksts un tā atšifrējums, datums)</t>
  </si>
  <si>
    <t xml:space="preserve">Sertifikāta nr. ........................</t>
  </si>
  <si>
    <t xml:space="preserve">KOPSAVILKUMA APRĒĶINS</t>
  </si>
  <si>
    <t xml:space="preserve">Par kopējo summu, (euro)</t>
  </si>
  <si>
    <t xml:space="preserve">Kopājā darbietilpība, (c/h)</t>
  </si>
  <si>
    <t xml:space="preserve">Kods, tāmes Nr.</t>
  </si>
  <si>
    <t xml:space="preserve">Darba veids vai konstruktīvā elementa nosaukums</t>
  </si>
  <si>
    <t xml:space="preserve">Tāmes izmaksas (Eur)</t>
  </si>
  <si>
    <t xml:space="preserve">Tai skaitā</t>
  </si>
  <si>
    <t xml:space="preserve">Darba ietilpība (c/h)</t>
  </si>
  <si>
    <t xml:space="preserve">darba alga (Eur)</t>
  </si>
  <si>
    <t xml:space="preserve">materiāli (Eur)</t>
  </si>
  <si>
    <t xml:space="preserve">mehānismi (Eur)</t>
  </si>
  <si>
    <t xml:space="preserve">Virsizdevumi:</t>
  </si>
  <si>
    <t xml:space="preserve">Tai skaitā darba aizsardzība</t>
  </si>
  <si>
    <t xml:space="preserve">Peļņa</t>
  </si>
  <si>
    <t xml:space="preserve">Pavisam kopā </t>
  </si>
  <si>
    <t xml:space="preserve">Piezīmes:  Objekta aprīkojums (celtnieku vagoniņi, materiālu konteineri, tualetes un šo elementu uzturēšana un transports) iekļauts virsizdevumos. Tāpat virsizdevumos iekļauts - būvtāfele, brīdinājuma zīmju uzstādīšana, materiālu apsegšana, elektroenerģija apgaismojumam un instrumentu darbināšanai, ūdens,  u.c. specifikācijā neminēti izdevumi un materiāli, bez kuriem nav iespējams veikt objekta renovāciju atbilstoši projektam. Materiālu transporta izmaksas iekļautas to cenā. Darba devēja soc. nodoklis 24.09% apmērā iekļauts darba samaksas likmē, kas ir .......... euro/h. Galveno materiālu cenā iekļauti visi palīgmateriāli, bez kuriem nav īstenojami projektā iekļautie risinājumi.</t>
  </si>
  <si>
    <t xml:space="preserve">Lokālā tāme Nr. 1</t>
  </si>
  <si>
    <r>
      <rPr>
        <b val="true"/>
        <sz val="10"/>
        <rFont val="Arial"/>
        <family val="2"/>
        <charset val="1"/>
      </rPr>
      <t xml:space="preserve">Labiekārtošanas darbi </t>
    </r>
    <r>
      <rPr>
        <b val="true"/>
        <u val="single"/>
        <sz val="10"/>
        <rFont val="Arial"/>
        <family val="2"/>
        <charset val="1"/>
      </rPr>
      <t xml:space="preserve">Pāvilostas iela 1</t>
    </r>
  </si>
  <si>
    <t xml:space="preserve">Būves nosaukums: Teritorijas labiekārtojuma pārbūve Pāvilostas ielā 1 un 3, Liepājā.</t>
  </si>
  <si>
    <t xml:space="preserve">Objekta nosaukums: Teritorijas labiekārtojuma pārbūve Pāvilostas ielā 1 un 3, Liepājā.</t>
  </si>
  <si>
    <t xml:space="preserve">Tāmes izmaksas</t>
  </si>
  <si>
    <t xml:space="preserve">euro</t>
  </si>
  <si>
    <t xml:space="preserve">Tāme sastādīta 2019.gada tirgus cenās, pamatojoties uz būvprojektu</t>
  </si>
  <si>
    <t xml:space="preserve">Tāme sastādīta 2019. gada ................................</t>
  </si>
  <si>
    <t xml:space="preserve">Darba nosaukums</t>
  </si>
  <si>
    <t xml:space="preserve">Mērvie nība</t>
  </si>
  <si>
    <t xml:space="preserve">Daudzums mērvienībā</t>
  </si>
  <si>
    <t xml:space="preserve">Daudzums</t>
  </si>
  <si>
    <t xml:space="preserve">Vienības izmaksas</t>
  </si>
  <si>
    <t xml:space="preserve">Kopā uz visu apjomu</t>
  </si>
  <si>
    <t xml:space="preserve">laika norma (c/h)</t>
  </si>
  <si>
    <r>
      <rPr>
        <b val="true"/>
        <sz val="10"/>
        <rFont val="Arial Narrow"/>
        <family val="2"/>
        <charset val="186"/>
      </rPr>
      <t xml:space="preserve">darba samaksas likme (</t>
    </r>
    <r>
      <rPr>
        <b val="true"/>
        <i val="true"/>
        <sz val="10"/>
        <rFont val="Arial Narrow"/>
        <family val="2"/>
        <charset val="186"/>
      </rPr>
      <t xml:space="preserve">euro</t>
    </r>
    <r>
      <rPr>
        <b val="true"/>
        <sz val="10"/>
        <rFont val="Arial Narrow"/>
        <family val="2"/>
        <charset val="186"/>
      </rPr>
      <t xml:space="preserve">/h)</t>
    </r>
  </si>
  <si>
    <r>
      <rPr>
        <b val="true"/>
        <sz val="10"/>
        <rFont val="Arial Narrow"/>
        <family val="2"/>
        <charset val="186"/>
      </rPr>
      <t xml:space="preserve">darba alga (</t>
    </r>
    <r>
      <rPr>
        <b val="true"/>
        <i val="true"/>
        <sz val="10"/>
        <rFont val="Arial Narrow"/>
        <family val="2"/>
        <charset val="186"/>
      </rPr>
      <t xml:space="preserve">euro</t>
    </r>
    <r>
      <rPr>
        <b val="true"/>
        <sz val="10"/>
        <rFont val="Arial Narrow"/>
        <family val="2"/>
        <charset val="186"/>
      </rPr>
      <t xml:space="preserve">)</t>
    </r>
  </si>
  <si>
    <r>
      <rPr>
        <b val="true"/>
        <sz val="10"/>
        <rFont val="Arial Narrow"/>
        <family val="2"/>
        <charset val="186"/>
      </rPr>
      <t xml:space="preserve">materiāli (</t>
    </r>
    <r>
      <rPr>
        <b val="true"/>
        <i val="true"/>
        <sz val="10"/>
        <rFont val="Arial Narrow"/>
        <family val="2"/>
        <charset val="186"/>
      </rPr>
      <t xml:space="preserve">euro</t>
    </r>
    <r>
      <rPr>
        <b val="true"/>
        <sz val="10"/>
        <rFont val="Arial Narrow"/>
        <family val="2"/>
        <charset val="186"/>
      </rPr>
      <t xml:space="preserve">)</t>
    </r>
  </si>
  <si>
    <r>
      <rPr>
        <b val="true"/>
        <sz val="10"/>
        <rFont val="Arial Narrow"/>
        <family val="2"/>
        <charset val="186"/>
      </rPr>
      <t xml:space="preserve">mehānismi (</t>
    </r>
    <r>
      <rPr>
        <b val="true"/>
        <i val="true"/>
        <sz val="10"/>
        <rFont val="Arial Narrow"/>
        <family val="2"/>
        <charset val="186"/>
      </rPr>
      <t xml:space="preserve">euro</t>
    </r>
    <r>
      <rPr>
        <b val="true"/>
        <sz val="10"/>
        <rFont val="Arial Narrow"/>
        <family val="2"/>
        <charset val="186"/>
      </rPr>
      <t xml:space="preserve">)</t>
    </r>
  </si>
  <si>
    <r>
      <rPr>
        <b val="true"/>
        <sz val="10"/>
        <rFont val="Arial Narrow"/>
        <family val="2"/>
        <charset val="186"/>
      </rPr>
      <t xml:space="preserve">kopā (</t>
    </r>
    <r>
      <rPr>
        <b val="true"/>
        <i val="true"/>
        <sz val="10"/>
        <rFont val="Arial Narrow"/>
        <family val="2"/>
        <charset val="186"/>
      </rPr>
      <t xml:space="preserve">euro</t>
    </r>
    <r>
      <rPr>
        <b val="true"/>
        <sz val="10"/>
        <rFont val="Arial Narrow"/>
        <family val="2"/>
        <charset val="186"/>
      </rPr>
      <t xml:space="preserve">)</t>
    </r>
  </si>
  <si>
    <t xml:space="preserve">darbietilpība (c/h)</t>
  </si>
  <si>
    <r>
      <rPr>
        <b val="true"/>
        <sz val="10"/>
        <rFont val="Arial Narrow"/>
        <family val="2"/>
        <charset val="186"/>
      </rPr>
      <t xml:space="preserve">darba alga </t>
    </r>
    <r>
      <rPr>
        <b val="true"/>
        <i val="true"/>
        <sz val="10"/>
        <rFont val="Arial Narrow"/>
        <family val="2"/>
        <charset val="186"/>
      </rPr>
      <t xml:space="preserve">(euro)</t>
    </r>
  </si>
  <si>
    <r>
      <rPr>
        <b val="true"/>
        <sz val="10"/>
        <rFont val="Arial Narrow"/>
        <family val="2"/>
        <charset val="186"/>
      </rPr>
      <t xml:space="preserve">summa (</t>
    </r>
    <r>
      <rPr>
        <b val="true"/>
        <i val="true"/>
        <sz val="10"/>
        <rFont val="Arial Narrow"/>
        <family val="2"/>
        <charset val="186"/>
      </rPr>
      <t xml:space="preserve">euro</t>
    </r>
    <r>
      <rPr>
        <b val="true"/>
        <sz val="10"/>
        <rFont val="Arial Narrow"/>
        <family val="2"/>
        <charset val="186"/>
      </rPr>
      <t xml:space="preserve">)</t>
    </r>
  </si>
  <si>
    <t xml:space="preserve">Demontāža, zemes darbi</t>
  </si>
  <si>
    <t xml:space="preserve">Esošu betona, u.c. konstrukciju demontāža</t>
  </si>
  <si>
    <r>
      <rPr>
        <sz val="10"/>
        <rFont val="Arial Narrow"/>
        <family val="2"/>
        <charset val="186"/>
      </rPr>
      <t xml:space="preserve">m</t>
    </r>
    <r>
      <rPr>
        <vertAlign val="superscript"/>
        <sz val="10"/>
        <rFont val="Arial Narrow"/>
        <family val="2"/>
        <charset val="186"/>
      </rPr>
      <t xml:space="preserve">3</t>
    </r>
  </si>
  <si>
    <t xml:space="preserve">Esošu segumu, grunts norakšana pa teritoriju</t>
  </si>
  <si>
    <r>
      <rPr>
        <sz val="10"/>
        <rFont val="Arial Narrow"/>
        <family val="2"/>
        <charset val="186"/>
      </rPr>
      <t xml:space="preserve">m</t>
    </r>
    <r>
      <rPr>
        <vertAlign val="superscript"/>
        <sz val="10"/>
        <rFont val="Arial Narrow"/>
        <family val="2"/>
        <charset val="186"/>
      </rPr>
      <t xml:space="preserve">2</t>
    </r>
  </si>
  <si>
    <t xml:space="preserve">Noraktās virskārtas, būvgružu aizvešana, utilizācija</t>
  </si>
  <si>
    <t xml:space="preserve">Segumi un apmales</t>
  </si>
  <si>
    <t xml:space="preserve">Projektēts grants segums, stāvvietai</t>
  </si>
  <si>
    <r>
      <rPr>
        <sz val="10"/>
        <rFont val="Arial Narrow"/>
        <family val="2"/>
        <charset val="186"/>
      </rPr>
      <t xml:space="preserve">m</t>
    </r>
    <r>
      <rPr>
        <vertAlign val="superscript"/>
        <sz val="10"/>
        <color rgb="FF000000"/>
        <rFont val="Arial Narrow"/>
        <family val="2"/>
        <charset val="186"/>
      </rPr>
      <t xml:space="preserve">2</t>
    </r>
  </si>
  <si>
    <t xml:space="preserve">šķembu maisījums 0/45, 15cm</t>
  </si>
  <si>
    <r>
      <rPr>
        <sz val="10"/>
        <rFont val="Arial Narrow"/>
        <family val="2"/>
        <charset val="186"/>
      </rPr>
      <t xml:space="preserve">m</t>
    </r>
    <r>
      <rPr>
        <vertAlign val="superscript"/>
        <sz val="10"/>
        <color rgb="FF000000"/>
        <rFont val="Arial Narrow"/>
        <family val="2"/>
        <charset val="186"/>
      </rPr>
      <t xml:space="preserve">3</t>
    </r>
  </si>
  <si>
    <t xml:space="preserve">Projektēts betona bruģa segums, stāvvietai</t>
  </si>
  <si>
    <t xml:space="preserve">betona bruģakmens Prizma 200x100x60 sarkans</t>
  </si>
  <si>
    <t xml:space="preserve">izlīdzinoša kārta 3-5cm, sīkšķembas Fr.0/5</t>
  </si>
  <si>
    <t xml:space="preserve">šķembu maisījums 0/45, 12cm</t>
  </si>
  <si>
    <t xml:space="preserve">Projektēts betona bruģa segums, brauktuvei</t>
  </si>
  <si>
    <t xml:space="preserve">betona bruģakmens Prizma 200x100x80 pelēks</t>
  </si>
  <si>
    <t xml:space="preserve">šķembu maisījums 0/32, 12cm</t>
  </si>
  <si>
    <t xml:space="preserve">Projektēts betona bruģa segums, ietvēm</t>
  </si>
  <si>
    <t xml:space="preserve">betona bruģakmens Prizma 200x100x60 pelēks</t>
  </si>
  <si>
    <t xml:space="preserve">Projektēts grants segums, ietvei</t>
  </si>
  <si>
    <t xml:space="preserve">Projektēts akmens bruģa segums</t>
  </si>
  <si>
    <t xml:space="preserve">akmens bruģis</t>
  </si>
  <si>
    <t xml:space="preserve">Asfalta seguma izbūve</t>
  </si>
  <si>
    <t xml:space="preserve">m²</t>
  </si>
  <si>
    <t xml:space="preserve"> asfalts  b=70mm</t>
  </si>
  <si>
    <t xml:space="preserve">m³</t>
  </si>
  <si>
    <t xml:space="preserve">nesošā kārta - šķembu maisījums Fr. 0/70, h=0,15 m</t>
  </si>
  <si>
    <t xml:space="preserve">Proj. apmale (ielas) 1000x300x150mm</t>
  </si>
  <si>
    <t xml:space="preserve">m</t>
  </si>
  <si>
    <t xml:space="preserve">Betona ielas apmale (BR1000.300.150)</t>
  </si>
  <si>
    <t xml:space="preserve">m </t>
  </si>
  <si>
    <t xml:space="preserve">betons B15</t>
  </si>
  <si>
    <t xml:space="preserve">m3</t>
  </si>
  <si>
    <t xml:space="preserve">Proj. apmale (ielas) 1000x220x150mm</t>
  </si>
  <si>
    <t xml:space="preserve">Betona ielas apmale (BR1000.220.150)</t>
  </si>
  <si>
    <t xml:space="preserve">Betona apmaļu BR100.20.8 izbūve ietvei</t>
  </si>
  <si>
    <t xml:space="preserve">ietves apmale 100.20.8</t>
  </si>
  <si>
    <t xml:space="preserve">Projektēts zāliens </t>
  </si>
  <si>
    <t xml:space="preserve">Zāliena sēklas, 30g/m2</t>
  </si>
  <si>
    <t xml:space="preserve">kg</t>
  </si>
  <si>
    <t xml:space="preserve">200mm augsne</t>
  </si>
  <si>
    <t xml:space="preserve">Soliņu uzstādīšana</t>
  </si>
  <si>
    <t xml:space="preserve">gb</t>
  </si>
  <si>
    <t xml:space="preserve">soliņš - KMS 17 70 80 01 A</t>
  </si>
  <si>
    <t xml:space="preserve">betons C20/25 pamatam</t>
  </si>
  <si>
    <t xml:space="preserve">Atkritumu urnu uzstādīšana</t>
  </si>
  <si>
    <t xml:space="preserve">atkritumu urna - UK 43 43 64 B 500 final 4</t>
  </si>
  <si>
    <t xml:space="preserve">Velo statīvu uzstādīšana</t>
  </si>
  <si>
    <t xml:space="preserve">velo statīvi - VT 42 45 3-7a 580 final</t>
  </si>
  <si>
    <t xml:space="preserve">Atkritumu konteineru novietne</t>
  </si>
  <si>
    <t xml:space="preserve">Esošās nojumes saudzīga demontāža</t>
  </si>
  <si>
    <t xml:space="preserve">kpl</t>
  </si>
  <si>
    <t xml:space="preserve">Esošās grunts norakšana ~20-25cm</t>
  </si>
  <si>
    <t xml:space="preserve">Šķembu pabēruma izveide, blietēšana</t>
  </si>
  <si>
    <t xml:space="preserve">būzgružu šķembas 0/40</t>
  </si>
  <si>
    <t xml:space="preserve">Veidņu montāžas un demontāžas darbi</t>
  </si>
  <si>
    <t xml:space="preserve">zāģmateriāli </t>
  </si>
  <si>
    <t xml:space="preserve">Pamata stiegrošana</t>
  </si>
  <si>
    <t xml:space="preserve">armatūras siets d10 200x200 </t>
  </si>
  <si>
    <t xml:space="preserve">m2</t>
  </si>
  <si>
    <t xml:space="preserve">Betonēšanas darbi </t>
  </si>
  <si>
    <t xml:space="preserve">betons 100 mm</t>
  </si>
  <si>
    <t xml:space="preserve">transports  </t>
  </si>
  <si>
    <t xml:space="preserve">reiss</t>
  </si>
  <si>
    <t xml:space="preserve">Esošo novietnes konstrukciju montāža</t>
  </si>
  <si>
    <t xml:space="preserve">papildinājums esošajām konstrukcijām</t>
  </si>
  <si>
    <t xml:space="preserve">Nojumes konstrukciju notīrīšana, sagatavošana krāsošana</t>
  </si>
  <si>
    <t xml:space="preserve">grunts</t>
  </si>
  <si>
    <t xml:space="preserve">tonēta krāsa</t>
  </si>
  <si>
    <t xml:space="preserve">Ieejas mezglu atjaunošana</t>
  </si>
  <si>
    <t xml:space="preserve">Ieejas mezglu pakāpienu montāža</t>
  </si>
  <si>
    <t xml:space="preserve">betona kāpieni</t>
  </si>
  <si>
    <t xml:space="preserve">hidroizolējošā līme</t>
  </si>
  <si>
    <t xml:space="preserve">betons C20/25 </t>
  </si>
  <si>
    <t xml:space="preserve">salizturīgā kārta h=0.3m</t>
  </si>
  <si>
    <t xml:space="preserve">Ieejas mezglu pakāpienu margu montāža</t>
  </si>
  <si>
    <t xml:space="preserve">metāla margas</t>
  </si>
  <si>
    <t xml:space="preserve">betons C16/20 </t>
  </si>
  <si>
    <t xml:space="preserve">Ceļa zīmju uzstādīšana</t>
  </si>
  <si>
    <t xml:space="preserve">ceļa zīmes stabs</t>
  </si>
  <si>
    <t xml:space="preserve">ceļa zīme</t>
  </si>
  <si>
    <t xml:space="preserve">papildzīme</t>
  </si>
  <si>
    <t xml:space="preserve">Materiālu, grunts apmaiņas un būvgružu transporta izdevumi</t>
  </si>
  <si>
    <t xml:space="preserve">%</t>
  </si>
  <si>
    <t xml:space="preserve">Tiešās izmaksas kopā</t>
  </si>
  <si>
    <t xml:space="preserve">Pieskaitāmās izmaksas:</t>
  </si>
  <si>
    <t xml:space="preserve">Plānotā peļņa:</t>
  </si>
  <si>
    <t xml:space="preserve">Kopā:</t>
  </si>
  <si>
    <t xml:space="preserve">Lokālā tāme Nr. 3</t>
  </si>
  <si>
    <r>
      <rPr>
        <b val="true"/>
        <sz val="11"/>
        <rFont val="Arial"/>
        <family val="2"/>
        <charset val="1"/>
      </rPr>
      <t xml:space="preserve">Lietus kanalizācijas tīklu izbūve – </t>
    </r>
    <r>
      <rPr>
        <b val="true"/>
        <u val="single"/>
        <sz val="11"/>
        <rFont val="Arial"/>
        <family val="2"/>
        <charset val="1"/>
      </rPr>
      <t xml:space="preserve">Pāvilostas iela 1</t>
    </r>
  </si>
  <si>
    <r>
      <rPr>
        <b val="true"/>
        <sz val="8"/>
        <rFont val="Arial Narrow"/>
        <family val="2"/>
        <charset val="186"/>
      </rPr>
      <t xml:space="preserve">darba samaksas likme (</t>
    </r>
    <r>
      <rPr>
        <b val="true"/>
        <i val="true"/>
        <sz val="8"/>
        <rFont val="Arial Narrow"/>
        <family val="2"/>
        <charset val="186"/>
      </rPr>
      <t xml:space="preserve">euro</t>
    </r>
    <r>
      <rPr>
        <b val="true"/>
        <sz val="8"/>
        <rFont val="Arial Narrow"/>
        <family val="2"/>
        <charset val="186"/>
      </rPr>
      <t xml:space="preserve">/h)</t>
    </r>
  </si>
  <si>
    <r>
      <rPr>
        <b val="true"/>
        <sz val="8"/>
        <rFont val="Arial Narrow"/>
        <family val="2"/>
        <charset val="186"/>
      </rPr>
      <t xml:space="preserve">darba alga (</t>
    </r>
    <r>
      <rPr>
        <b val="true"/>
        <i val="true"/>
        <sz val="8"/>
        <rFont val="Arial Narrow"/>
        <family val="2"/>
        <charset val="186"/>
      </rPr>
      <t xml:space="preserve">euro</t>
    </r>
    <r>
      <rPr>
        <b val="true"/>
        <sz val="8"/>
        <rFont val="Arial Narrow"/>
        <family val="2"/>
        <charset val="186"/>
      </rPr>
      <t xml:space="preserve">)</t>
    </r>
  </si>
  <si>
    <r>
      <rPr>
        <b val="true"/>
        <sz val="8"/>
        <rFont val="Arial Narrow"/>
        <family val="2"/>
        <charset val="186"/>
      </rPr>
      <t xml:space="preserve">materiāli (</t>
    </r>
    <r>
      <rPr>
        <b val="true"/>
        <i val="true"/>
        <sz val="8"/>
        <rFont val="Arial Narrow"/>
        <family val="2"/>
        <charset val="186"/>
      </rPr>
      <t xml:space="preserve">euro</t>
    </r>
    <r>
      <rPr>
        <b val="true"/>
        <sz val="8"/>
        <rFont val="Arial Narrow"/>
        <family val="2"/>
        <charset val="186"/>
      </rPr>
      <t xml:space="preserve">)</t>
    </r>
  </si>
  <si>
    <r>
      <rPr>
        <b val="true"/>
        <sz val="8"/>
        <rFont val="Arial Narrow"/>
        <family val="2"/>
        <charset val="186"/>
      </rPr>
      <t xml:space="preserve">mehānismi (</t>
    </r>
    <r>
      <rPr>
        <b val="true"/>
        <i val="true"/>
        <sz val="8"/>
        <rFont val="Arial Narrow"/>
        <family val="2"/>
        <charset val="186"/>
      </rPr>
      <t xml:space="preserve">euro</t>
    </r>
    <r>
      <rPr>
        <b val="true"/>
        <sz val="8"/>
        <rFont val="Arial Narrow"/>
        <family val="2"/>
        <charset val="186"/>
      </rPr>
      <t xml:space="preserve">)</t>
    </r>
  </si>
  <si>
    <r>
      <rPr>
        <b val="true"/>
        <sz val="8"/>
        <rFont val="Arial Narrow"/>
        <family val="2"/>
        <charset val="186"/>
      </rPr>
      <t xml:space="preserve">kopā (</t>
    </r>
    <r>
      <rPr>
        <b val="true"/>
        <i val="true"/>
        <sz val="8"/>
        <rFont val="Arial Narrow"/>
        <family val="2"/>
        <charset val="186"/>
      </rPr>
      <t xml:space="preserve">euro</t>
    </r>
    <r>
      <rPr>
        <b val="true"/>
        <sz val="8"/>
        <rFont val="Arial Narrow"/>
        <family val="2"/>
        <charset val="186"/>
      </rPr>
      <t xml:space="preserve">)</t>
    </r>
  </si>
  <si>
    <r>
      <rPr>
        <b val="true"/>
        <sz val="8"/>
        <rFont val="Arial Narrow"/>
        <family val="2"/>
        <charset val="186"/>
      </rPr>
      <t xml:space="preserve">darba alga </t>
    </r>
    <r>
      <rPr>
        <b val="true"/>
        <i val="true"/>
        <sz val="8"/>
        <rFont val="Arial Narrow"/>
        <family val="2"/>
        <charset val="186"/>
      </rPr>
      <t xml:space="preserve">(euro)</t>
    </r>
  </si>
  <si>
    <r>
      <rPr>
        <b val="true"/>
        <sz val="8"/>
        <rFont val="Arial Narrow"/>
        <family val="2"/>
        <charset val="186"/>
      </rPr>
      <t xml:space="preserve">summa (</t>
    </r>
    <r>
      <rPr>
        <b val="true"/>
        <i val="true"/>
        <sz val="8"/>
        <rFont val="Arial Narrow"/>
        <family val="2"/>
        <charset val="186"/>
      </rPr>
      <t xml:space="preserve">euro</t>
    </r>
    <r>
      <rPr>
        <b val="true"/>
        <sz val="8"/>
        <rFont val="Arial Narrow"/>
        <family val="2"/>
        <charset val="186"/>
      </rPr>
      <t xml:space="preserve">)</t>
    </r>
  </si>
  <si>
    <t xml:space="preserve">Zemes darbi </t>
  </si>
  <si>
    <t xml:space="preserve">Tranšejas rakšana, aizbēršana projektēto K2 cauruļvadu un gūliju montāžai. Grunti noblīvēt līdz dabīgā blīvuma pakāpei. </t>
  </si>
  <si>
    <t xml:space="preserve">Smilts pamatnes ierīkošana zem K2 cauruļvadiem h=0,15m</t>
  </si>
  <si>
    <r>
      <rPr>
        <sz val="9"/>
        <rFont val="Arial"/>
        <family val="2"/>
        <charset val="186"/>
      </rPr>
      <t xml:space="preserve">m</t>
    </r>
    <r>
      <rPr>
        <vertAlign val="superscript"/>
        <sz val="9"/>
        <rFont val="Arial"/>
        <family val="2"/>
        <charset val="186"/>
      </rPr>
      <t xml:space="preserve">3</t>
    </r>
  </si>
  <si>
    <t xml:space="preserve">Sijāta smalka grants</t>
  </si>
  <si>
    <t xml:space="preserve">Tīklu montāžas darbi</t>
  </si>
  <si>
    <r>
      <rPr>
        <sz val="9"/>
        <rFont val="Arial"/>
        <family val="2"/>
        <charset val="186"/>
      </rPr>
      <t xml:space="preserve">Lietus ūdens kanalizācijas </t>
    </r>
    <r>
      <rPr>
        <sz val="9"/>
        <rFont val="Calibri"/>
        <family val="2"/>
        <charset val="186"/>
      </rPr>
      <t xml:space="preserve">Ø</t>
    </r>
    <r>
      <rPr>
        <sz val="9"/>
        <rFont val="Arial"/>
        <family val="2"/>
        <charset val="186"/>
      </rPr>
      <t xml:space="preserve">200  ( Ieguldes klase T8 (SN8)) montāža</t>
    </r>
  </si>
  <si>
    <t xml:space="preserve">Lietus kanalizācijas caurule Gludsienu Ultra Classic caurules no polipropilēna (PP) D 200 mm; Ieguldes klase T8 (SN8); LVS EN 13476-3+A1:2009, "UPONOR" (vai ekvivalents)</t>
  </si>
  <si>
    <t xml:space="preserve">Savienojuma veidgabali</t>
  </si>
  <si>
    <t xml:space="preserve">Pieslēgums pie esošajām akām</t>
  </si>
  <si>
    <t xml:space="preserve">vietas</t>
  </si>
  <si>
    <t xml:space="preserve">pieslēguma materiāli</t>
  </si>
  <si>
    <t xml:space="preserve">Gūlijas uzstādīšana</t>
  </si>
  <si>
    <t xml:space="preserve">Gūlija D 400/200 mm, h = 0,80 m; ar nosēddaļu 70 litri un  teleskopisko cauruli un ķeta vāku 40 tn un rāmi, "UPONOR" (vai ekvivalents)</t>
  </si>
  <si>
    <t xml:space="preserve">Lietus kanalizācijas skatakas uzstādīšana</t>
  </si>
  <si>
    <t xml:space="preserve">Lietus kanalizācijas skataka (SVTK) D 400/220 mm, h=1,31 m; ar ķeta vāku 40 tn un rāmi, "UPONOR" (vai ekvivalents)</t>
  </si>
  <si>
    <t xml:space="preserve">Izbūvēto  cauruļvadu pārbaude (videoinspekcija)</t>
  </si>
  <si>
    <t xml:space="preserve">Asfalta seguma atjaunošana</t>
  </si>
  <si>
    <t xml:space="preserve">Lokālā tāme Nr. 2</t>
  </si>
  <si>
    <t xml:space="preserve">Labiekārtošanas darbi Pāvilostas iela 3</t>
  </si>
  <si>
    <t xml:space="preserve">Pasūtījuma Nr.</t>
  </si>
  <si>
    <t xml:space="preserve">Auto riteņu atdures stieņa montāāza</t>
  </si>
  <si>
    <t xml:space="preserve">atdures stienis</t>
  </si>
  <si>
    <t xml:space="preserve">Lokālā tāme Nr. 4</t>
  </si>
  <si>
    <t xml:space="preserve">Lietus kanalizācijas tīklu izbūve – Pāvilostas iela 3</t>
  </si>
  <si>
    <r>
      <rPr>
        <sz val="10"/>
        <rFont val="Arial"/>
        <family val="2"/>
        <charset val="186"/>
      </rPr>
      <t xml:space="preserve">m</t>
    </r>
    <r>
      <rPr>
        <vertAlign val="superscript"/>
        <sz val="10"/>
        <rFont val="Arial"/>
        <family val="2"/>
        <charset val="186"/>
      </rPr>
      <t xml:space="preserve">3</t>
    </r>
  </si>
  <si>
    <r>
      <rPr>
        <sz val="10"/>
        <rFont val="Arial"/>
        <family val="2"/>
        <charset val="186"/>
      </rPr>
      <t xml:space="preserve">Lietus ūdens kanalizācijas </t>
    </r>
    <r>
      <rPr>
        <sz val="10"/>
        <rFont val="Calibri"/>
        <family val="2"/>
        <charset val="186"/>
      </rPr>
      <t xml:space="preserve">Ø</t>
    </r>
    <r>
      <rPr>
        <sz val="10"/>
        <rFont val="Arial"/>
        <family val="2"/>
        <charset val="186"/>
      </rPr>
      <t xml:space="preserve">200  ( Ieguldes klase T8 (SN8)) montāža</t>
    </r>
  </si>
  <si>
    <t xml:space="preserve">Zāliena atjaunošana</t>
  </si>
</sst>
</file>

<file path=xl/styles.xml><?xml version="1.0" encoding="utf-8"?>
<styleSheet xmlns="http://schemas.openxmlformats.org/spreadsheetml/2006/main">
  <numFmts count="11">
    <numFmt numFmtId="164" formatCode="General"/>
    <numFmt numFmtId="165" formatCode="0.00"/>
    <numFmt numFmtId="166" formatCode="@"/>
    <numFmt numFmtId="167" formatCode="#,##0.00"/>
    <numFmt numFmtId="168" formatCode="0%"/>
    <numFmt numFmtId="169" formatCode="_-* #,##0.00_-;\-* #,##0.00_-;_-* \-??_-;_-@_-"/>
    <numFmt numFmtId="170" formatCode="0.00%"/>
    <numFmt numFmtId="171" formatCode="DD/MMM"/>
    <numFmt numFmtId="172" formatCode="_(* #,##0.00_);_(* \(#,##0.00\);_(* \-??_);_(@_)"/>
    <numFmt numFmtId="173" formatCode="0"/>
    <numFmt numFmtId="174" formatCode="0.0"/>
  </numFmts>
  <fonts count="37">
    <font>
      <sz val="10"/>
      <name val="Arial"/>
      <family val="0"/>
      <charset val="186"/>
    </font>
    <font>
      <sz val="10"/>
      <name val="Arial"/>
      <family val="0"/>
      <charset val="186"/>
    </font>
    <font>
      <sz val="10"/>
      <name val="Arial"/>
      <family val="0"/>
      <charset val="186"/>
    </font>
    <font>
      <sz val="10"/>
      <name val="Arial"/>
      <family val="0"/>
      <charset val="186"/>
    </font>
    <font>
      <sz val="10"/>
      <name val="Arial"/>
      <family val="2"/>
      <charset val="1"/>
    </font>
    <font>
      <sz val="8"/>
      <name val="Arial"/>
      <family val="2"/>
      <charset val="1"/>
    </font>
    <font>
      <sz val="11"/>
      <color rgb="FFFFFFFF"/>
      <name val="Arial"/>
      <family val="2"/>
      <charset val="1"/>
    </font>
    <font>
      <b val="true"/>
      <sz val="11"/>
      <name val="Arial"/>
      <family val="2"/>
      <charset val="1"/>
    </font>
    <font>
      <sz val="12"/>
      <name val="Arial"/>
      <family val="2"/>
      <charset val="1"/>
    </font>
    <font>
      <b val="true"/>
      <sz val="10"/>
      <name val="Arial"/>
      <family val="2"/>
      <charset val="1"/>
    </font>
    <font>
      <sz val="11"/>
      <name val="Arial"/>
      <family val="2"/>
      <charset val="1"/>
    </font>
    <font>
      <sz val="10"/>
      <color rgb="FFFF0000"/>
      <name val="Arial"/>
      <family val="2"/>
      <charset val="1"/>
    </font>
    <font>
      <i val="true"/>
      <sz val="8"/>
      <name val="Arial"/>
      <family val="2"/>
      <charset val="1"/>
    </font>
    <font>
      <sz val="10"/>
      <color rgb="FFFFFFFF"/>
      <name val="Arial"/>
      <family val="2"/>
      <charset val="1"/>
    </font>
    <font>
      <b val="true"/>
      <u val="single"/>
      <sz val="10"/>
      <name val="Arial"/>
      <family val="2"/>
      <charset val="1"/>
    </font>
    <font>
      <i val="true"/>
      <sz val="10"/>
      <name val="Arial"/>
      <family val="2"/>
      <charset val="1"/>
    </font>
    <font>
      <b val="true"/>
      <sz val="10"/>
      <name val="Arial Narrow"/>
      <family val="2"/>
      <charset val="186"/>
    </font>
    <font>
      <b val="true"/>
      <i val="true"/>
      <sz val="10"/>
      <name val="Arial Narrow"/>
      <family val="2"/>
      <charset val="186"/>
    </font>
    <font>
      <b val="true"/>
      <sz val="10"/>
      <color rgb="FF000000"/>
      <name val="Arial"/>
      <family val="2"/>
      <charset val="1"/>
    </font>
    <font>
      <sz val="11"/>
      <color rgb="FF000000"/>
      <name val="Calibri"/>
      <family val="2"/>
      <charset val="186"/>
    </font>
    <font>
      <sz val="10"/>
      <color rgb="FF000000"/>
      <name val="Arial"/>
      <family val="2"/>
      <charset val="1"/>
    </font>
    <font>
      <sz val="10"/>
      <name val="Arial Narrow"/>
      <family val="2"/>
      <charset val="186"/>
    </font>
    <font>
      <vertAlign val="superscript"/>
      <sz val="10"/>
      <name val="Arial Narrow"/>
      <family val="2"/>
      <charset val="186"/>
    </font>
    <font>
      <vertAlign val="superscript"/>
      <sz val="10"/>
      <color rgb="FF000000"/>
      <name val="Arial Narrow"/>
      <family val="2"/>
      <charset val="186"/>
    </font>
    <font>
      <b val="true"/>
      <u val="single"/>
      <sz val="11"/>
      <name val="Arial"/>
      <family val="2"/>
      <charset val="1"/>
    </font>
    <font>
      <sz val="11"/>
      <color rgb="FFFF0000"/>
      <name val="Arial"/>
      <family val="2"/>
      <charset val="1"/>
    </font>
    <font>
      <b val="true"/>
      <sz val="8"/>
      <name val="Arial"/>
      <family val="2"/>
      <charset val="1"/>
    </font>
    <font>
      <b val="true"/>
      <sz val="8"/>
      <name val="Arial Narrow"/>
      <family val="2"/>
      <charset val="186"/>
    </font>
    <font>
      <b val="true"/>
      <i val="true"/>
      <sz val="8"/>
      <name val="Arial Narrow"/>
      <family val="2"/>
      <charset val="186"/>
    </font>
    <font>
      <sz val="9"/>
      <name val="Arial"/>
      <family val="2"/>
      <charset val="1"/>
    </font>
    <font>
      <sz val="9"/>
      <name val="Arial"/>
      <family val="2"/>
      <charset val="186"/>
    </font>
    <font>
      <vertAlign val="superscript"/>
      <sz val="9"/>
      <name val="Arial"/>
      <family val="2"/>
      <charset val="186"/>
    </font>
    <font>
      <sz val="9"/>
      <name val="Calibri"/>
      <family val="2"/>
      <charset val="186"/>
    </font>
    <font>
      <b val="true"/>
      <sz val="12"/>
      <name val="Arial"/>
      <family val="2"/>
      <charset val="1"/>
    </font>
    <font>
      <sz val="10"/>
      <name val="Arial"/>
      <family val="2"/>
      <charset val="186"/>
    </font>
    <font>
      <vertAlign val="superscript"/>
      <sz val="10"/>
      <name val="Arial"/>
      <family val="2"/>
      <charset val="186"/>
    </font>
    <font>
      <sz val="10"/>
      <name val="Calibri"/>
      <family val="2"/>
      <charset val="186"/>
    </font>
  </fonts>
  <fills count="2">
    <fill>
      <patternFill patternType="none"/>
    </fill>
    <fill>
      <patternFill patternType="gray125"/>
    </fill>
  </fills>
  <borders count="18">
    <border diagonalUp="false" diagonalDown="false">
      <left/>
      <right/>
      <top/>
      <bottom/>
      <diagonal/>
    </border>
    <border diagonalUp="false" diagonalDown="false">
      <left style="thin"/>
      <right style="thin"/>
      <top style="thin"/>
      <bottom style="thin"/>
      <diagonal/>
    </border>
    <border diagonalUp="false" diagonalDown="false">
      <left/>
      <right/>
      <top/>
      <bottom style="thin"/>
      <diagonal/>
    </border>
    <border diagonalUp="false" diagonalDown="false">
      <left style="thin"/>
      <right/>
      <top style="thin"/>
      <bottom style="thin"/>
      <diagonal/>
    </border>
    <border diagonalUp="false" diagonalDown="false">
      <left style="medium"/>
      <right/>
      <top style="medium"/>
      <bottom style="medium"/>
      <diagonal/>
    </border>
    <border diagonalUp="false" diagonalDown="false">
      <left/>
      <right style="thin"/>
      <top style="medium"/>
      <bottom style="medium"/>
      <diagonal/>
    </border>
    <border diagonalUp="false" diagonalDown="false">
      <left style="thin"/>
      <right style="thin"/>
      <top style="medium"/>
      <bottom style="medium"/>
      <diagonal/>
    </border>
    <border diagonalUp="false" diagonalDown="false">
      <left style="thin"/>
      <right style="thin"/>
      <top style="medium"/>
      <bottom style="thin"/>
      <diagonal/>
    </border>
    <border diagonalUp="false" diagonalDown="false">
      <left style="thin"/>
      <right style="thin"/>
      <top/>
      <bottom style="thin"/>
      <diagonal/>
    </border>
    <border diagonalUp="false" diagonalDown="false">
      <left style="medium"/>
      <right style="thin"/>
      <top style="medium"/>
      <bottom style="medium"/>
      <diagonal/>
    </border>
    <border diagonalUp="false" diagonalDown="false">
      <left style="thin"/>
      <right style="medium"/>
      <top style="medium"/>
      <bottom style="medium"/>
      <diagonal/>
    </border>
    <border diagonalUp="false" diagonalDown="false">
      <left style="hair"/>
      <right style="hair"/>
      <top style="hair"/>
      <bottom style="hair"/>
      <diagonal/>
    </border>
    <border diagonalUp="false" diagonalDown="false">
      <left/>
      <right style="hair"/>
      <top style="hair"/>
      <bottom style="hair"/>
      <diagonal/>
    </border>
    <border diagonalUp="false" diagonalDown="false">
      <left style="hair"/>
      <right style="hair"/>
      <top/>
      <bottom style="hair"/>
      <diagonal/>
    </border>
    <border diagonalUp="false" diagonalDown="false">
      <left style="hair"/>
      <right/>
      <top style="hair"/>
      <bottom/>
      <diagonal/>
    </border>
    <border diagonalUp="false" diagonalDown="false">
      <left/>
      <right/>
      <top style="hair"/>
      <bottom/>
      <diagonal/>
    </border>
    <border diagonalUp="false" diagonalDown="false">
      <left/>
      <right style="hair"/>
      <top style="hair"/>
      <bottom/>
      <diagonal/>
    </border>
    <border diagonalUp="false" diagonalDown="false">
      <left style="hair"/>
      <right style="hair"/>
      <top style="hair"/>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9"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9" fillId="0" borderId="0" applyFont="true" applyBorder="true" applyAlignment="true" applyProtection="true">
      <alignment horizontal="general" vertical="bottom" textRotation="0" wrapText="false" indent="0" shrinkToFit="false"/>
      <protection locked="true" hidden="false"/>
    </xf>
  </cellStyleXfs>
  <cellXfs count="19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tru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5" fontId="9" fillId="0" borderId="0" xfId="0" applyFont="true" applyBorder="true" applyAlignment="true" applyProtection="false">
      <alignment horizontal="right"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6"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7" fontId="4"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general" vertical="center" textRotation="0" wrapText="false" indent="0" shrinkToFit="false"/>
      <protection locked="true" hidden="false"/>
    </xf>
    <xf numFmtId="167" fontId="9" fillId="0" borderId="1" xfId="0" applyFont="true" applyBorder="true" applyAlignment="true" applyProtection="false">
      <alignment horizontal="center" vertical="center" textRotation="0" wrapText="false" indent="0" shrinkToFit="false"/>
      <protection locked="true" hidden="false"/>
    </xf>
    <xf numFmtId="167"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8" fontId="4" fillId="0" borderId="1" xfId="0" applyFont="true" applyBorder="true" applyAlignment="true" applyProtection="false">
      <alignment horizontal="left" vertical="center" textRotation="0" wrapText="false" indent="0" shrinkToFit="false"/>
      <protection locked="true" hidden="false"/>
    </xf>
    <xf numFmtId="165" fontId="4" fillId="0" borderId="1"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right"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right" vertical="center"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5" fontId="4" fillId="0" borderId="0" xfId="0" applyFont="true" applyBorder="true" applyAlignment="true" applyProtection="false">
      <alignment horizontal="center" vertical="center" textRotation="0" wrapText="false" indent="0" shrinkToFit="false"/>
      <protection locked="true" hidden="false"/>
    </xf>
    <xf numFmtId="165" fontId="9" fillId="0" borderId="0" xfId="0" applyFont="true" applyBorder="true" applyAlignment="tru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left" vertical="top" textRotation="0" wrapText="false" indent="0" shrinkToFit="false"/>
      <protection locked="true" hidden="false"/>
    </xf>
    <xf numFmtId="164" fontId="4" fillId="0" borderId="0" xfId="0" applyFont="true" applyBorder="true" applyAlignment="true" applyProtection="false">
      <alignment horizontal="left" vertical="top" textRotation="0" wrapText="false" indent="0" shrinkToFit="false"/>
      <protection locked="true" hidden="false"/>
    </xf>
    <xf numFmtId="164" fontId="4" fillId="0" borderId="0" xfId="0" applyFont="true" applyBorder="true" applyAlignment="true" applyProtection="false">
      <alignment horizontal="left" vertical="top" textRotation="0" wrapText="tru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4" fillId="0" borderId="2"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tru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5" fontId="9" fillId="0" borderId="0" xfId="0" applyFont="true" applyBorder="true" applyAlignment="true" applyProtection="false">
      <alignment horizontal="right"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right" vertical="center" textRotation="0" wrapText="false" indent="0" shrinkToFit="false"/>
      <protection locked="true" hidden="false"/>
    </xf>
    <xf numFmtId="165" fontId="4" fillId="0" borderId="0" xfId="0" applyFont="true" applyBorder="true" applyAlignment="true" applyProtection="false">
      <alignment horizontal="right" vertical="center" textRotation="0" wrapText="tru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true">
      <alignment horizontal="center" vertical="center" textRotation="0" wrapText="true" indent="0" shrinkToFit="false"/>
      <protection locked="true" hidden="false"/>
    </xf>
    <xf numFmtId="165"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true">
      <alignment horizontal="center" vertical="center" textRotation="0" wrapText="false" indent="0" shrinkToFit="false"/>
      <protection locked="true" hidden="false"/>
    </xf>
    <xf numFmtId="166" fontId="4" fillId="0" borderId="1" xfId="0" applyFont="true" applyBorder="true" applyAlignment="true" applyProtection="true">
      <alignment horizontal="center" vertical="center" textRotation="0" wrapText="true" indent="0" shrinkToFit="false"/>
      <protection locked="true" hidden="false"/>
    </xf>
    <xf numFmtId="166" fontId="4" fillId="0" borderId="3" xfId="0" applyFont="true" applyBorder="true" applyAlignment="true" applyProtection="true">
      <alignment horizontal="center" vertical="center" textRotation="0" wrapText="tru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9" fontId="4" fillId="0" borderId="1" xfId="0" applyFont="true" applyBorder="true" applyAlignment="true" applyProtection="true">
      <alignment horizontal="center" vertical="center" textRotation="0" wrapText="false" indent="0" shrinkToFit="false"/>
      <protection locked="true" hidden="false"/>
    </xf>
    <xf numFmtId="164" fontId="9" fillId="0" borderId="0" xfId="0" applyFont="true" applyBorder="true" applyAlignment="true" applyProtection="false">
      <alignment horizontal="right" vertical="bottom" textRotation="0" wrapText="false" indent="0" shrinkToFit="false"/>
      <protection locked="true" hidden="false"/>
    </xf>
    <xf numFmtId="164" fontId="9" fillId="0" borderId="4" xfId="0" applyFont="true" applyBorder="true" applyAlignment="true" applyProtection="false">
      <alignment horizontal="right" vertical="bottom" textRotation="0" wrapText="false" indent="0" shrinkToFit="false"/>
      <protection locked="true" hidden="false"/>
    </xf>
    <xf numFmtId="164" fontId="9" fillId="0" borderId="5" xfId="0" applyFont="true" applyBorder="true" applyAlignment="true" applyProtection="false">
      <alignment horizontal="right" vertical="bottom" textRotation="0" wrapText="false" indent="0" shrinkToFit="false"/>
      <protection locked="true" hidden="false"/>
    </xf>
    <xf numFmtId="165" fontId="9" fillId="0" borderId="6" xfId="0" applyFont="true" applyBorder="true" applyAlignment="true" applyProtection="false">
      <alignment horizontal="right" vertical="center" textRotation="0" wrapText="false" indent="0" shrinkToFit="false"/>
      <protection locked="true" hidden="false"/>
    </xf>
    <xf numFmtId="165"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4" fillId="0" borderId="7" xfId="0" applyFont="true" applyBorder="true" applyAlignment="true" applyProtection="false">
      <alignment horizontal="left" vertical="center" textRotation="0" wrapText="false" indent="0" shrinkToFit="false"/>
      <protection locked="true" hidden="false"/>
    </xf>
    <xf numFmtId="170" fontId="4" fillId="0" borderId="8" xfId="0" applyFont="true" applyBorder="true" applyAlignment="true" applyProtection="false">
      <alignment horizontal="right" vertical="bottom" textRotation="0" wrapText="false" indent="0" shrinkToFit="false"/>
      <protection locked="true" hidden="false"/>
    </xf>
    <xf numFmtId="165" fontId="4" fillId="0" borderId="8" xfId="0" applyFont="true" applyBorder="true" applyAlignment="true" applyProtection="false">
      <alignment horizontal="right" vertical="center" textRotation="0" wrapText="fals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xf numFmtId="164" fontId="4" fillId="0" borderId="8"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4" fillId="0" borderId="1" xfId="0" applyFont="true" applyBorder="true" applyAlignment="true" applyProtection="false">
      <alignment horizontal="left" vertical="bottom" textRotation="0" wrapText="false" indent="0" shrinkToFit="false"/>
      <protection locked="true" hidden="false"/>
    </xf>
    <xf numFmtId="170" fontId="4" fillId="0" borderId="1" xfId="0" applyFont="true" applyBorder="true" applyAlignment="true" applyProtection="false">
      <alignment horizontal="right" vertical="bottom" textRotation="0" wrapText="false" indent="0" shrinkToFit="false"/>
      <protection locked="true" hidden="false"/>
    </xf>
    <xf numFmtId="165" fontId="4" fillId="0" borderId="1" xfId="0" applyFont="true" applyBorder="true" applyAlignment="true" applyProtection="false">
      <alignment horizontal="right" vertical="center" textRotation="0" wrapText="false" indent="0" shrinkToFit="false"/>
      <protection locked="true" hidden="false"/>
    </xf>
    <xf numFmtId="164" fontId="9" fillId="0" borderId="0" xfId="0" applyFont="true" applyBorder="true" applyAlignment="true" applyProtection="false">
      <alignment horizontal="left" vertical="bottom" textRotation="0" wrapText="false" indent="0" shrinkToFit="false"/>
      <protection locked="true" hidden="false"/>
    </xf>
    <xf numFmtId="164" fontId="7" fillId="0" borderId="9" xfId="0" applyFont="true" applyBorder="true" applyAlignment="true" applyProtection="false">
      <alignment horizontal="left" vertical="bottom" textRotation="0" wrapText="false" indent="0" shrinkToFit="false"/>
      <protection locked="true" hidden="false"/>
    </xf>
    <xf numFmtId="164" fontId="9" fillId="0" borderId="6" xfId="0" applyFont="true" applyBorder="true" applyAlignment="true" applyProtection="false">
      <alignment horizontal="right" vertical="bottom" textRotation="0" wrapText="false" indent="0" shrinkToFit="false"/>
      <protection locked="true" hidden="false"/>
    </xf>
    <xf numFmtId="165" fontId="7" fillId="0" borderId="10" xfId="0" applyFont="true" applyBorder="true" applyAlignment="true" applyProtection="false">
      <alignment horizontal="right" vertical="center" textRotation="0" wrapText="false" indent="0" shrinkToFit="false"/>
      <protection locked="true" hidden="false"/>
    </xf>
    <xf numFmtId="164" fontId="8" fillId="0" borderId="0" xfId="0" applyFont="true" applyBorder="false" applyAlignment="true" applyProtection="false">
      <alignment horizontal="right"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right" vertical="center" textRotation="0" wrapText="tru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5" fontId="4" fillId="0" borderId="0" xfId="0" applyFont="true" applyBorder="true" applyAlignment="true" applyProtection="false">
      <alignment horizontal="center" vertical="center" textRotation="0" wrapText="false" indent="0" shrinkToFit="false"/>
      <protection locked="true" hidden="false"/>
    </xf>
    <xf numFmtId="165" fontId="9" fillId="0" borderId="0" xfId="0" applyFont="true" applyBorder="true" applyAlignment="tru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left" vertical="top"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left" vertical="top" textRotation="0" wrapText="false" indent="0" shrinkToFit="false"/>
      <protection locked="true" hidden="false"/>
    </xf>
    <xf numFmtId="164" fontId="4" fillId="0" borderId="0" xfId="0" applyFont="true" applyBorder="true" applyAlignment="true" applyProtection="false">
      <alignment horizontal="left" vertical="top" textRotation="0" wrapText="tru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4" fillId="0" borderId="2" xfId="0" applyFont="true" applyBorder="tru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13" fillId="0" borderId="0"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true" applyAlignment="true" applyProtection="false">
      <alignment horizontal="center" vertical="center" textRotation="0" wrapText="tru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5" fontId="4" fillId="0" borderId="0" xfId="0" applyFont="true" applyBorder="false" applyAlignment="true" applyProtection="false">
      <alignment horizontal="general" vertical="center" textRotation="0" wrapText="false" indent="0" shrinkToFit="false"/>
      <protection locked="true" hidden="false"/>
    </xf>
    <xf numFmtId="164" fontId="15" fillId="0" borderId="0" xfId="0" applyFont="true" applyBorder="false" applyAlignment="true" applyProtection="false">
      <alignment horizontal="general" vertical="center" textRotation="0" wrapText="false" indent="0" shrinkToFit="false"/>
      <protection locked="true" hidden="false"/>
    </xf>
    <xf numFmtId="165" fontId="11" fillId="0" borderId="0" xfId="0" applyFont="true" applyBorder="false" applyAlignment="true" applyProtection="false">
      <alignment horizontal="right"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90" wrapText="true" indent="0" shrinkToFit="false"/>
      <protection locked="true" hidden="false"/>
    </xf>
    <xf numFmtId="164" fontId="16" fillId="0" borderId="1" xfId="0" applyFont="true" applyBorder="true" applyAlignment="true" applyProtection="false">
      <alignment horizontal="center" vertical="center" textRotation="90" wrapText="true" indent="0" shrinkToFit="false"/>
      <protection locked="true" hidden="false"/>
    </xf>
    <xf numFmtId="171" fontId="4" fillId="0" borderId="11" xfId="0" applyFont="true" applyBorder="true" applyAlignment="true" applyProtection="false">
      <alignment horizontal="center" vertical="center" textRotation="0" wrapText="true" indent="0" shrinkToFit="false"/>
      <protection locked="true" hidden="false"/>
    </xf>
    <xf numFmtId="164" fontId="18" fillId="0" borderId="11" xfId="20" applyFont="true" applyBorder="true" applyAlignment="true" applyProtection="false">
      <alignment horizontal="center" vertical="center" textRotation="0" wrapText="false" indent="0" shrinkToFit="false"/>
      <protection locked="true" hidden="false"/>
    </xf>
    <xf numFmtId="164" fontId="20" fillId="0" borderId="11" xfId="20" applyFont="true" applyBorder="true" applyAlignment="true" applyProtection="false">
      <alignment horizontal="center" vertical="center" textRotation="0" wrapText="false" indent="0" shrinkToFit="false"/>
      <protection locked="true" hidden="false"/>
    </xf>
    <xf numFmtId="164" fontId="20" fillId="0" borderId="11" xfId="20" applyFont="true" applyBorder="true" applyAlignment="true" applyProtection="false">
      <alignment horizontal="right" vertical="center" textRotation="0" wrapText="false" indent="0" shrinkToFit="false"/>
      <protection locked="true" hidden="false"/>
    </xf>
    <xf numFmtId="172" fontId="4" fillId="0" borderId="11" xfId="0" applyFont="true" applyBorder="true" applyAlignment="true" applyProtection="true">
      <alignment horizontal="general" vertical="center" textRotation="0" wrapText="false" indent="0" shrinkToFit="false"/>
      <protection locked="true" hidden="false"/>
    </xf>
    <xf numFmtId="164" fontId="4" fillId="0" borderId="11" xfId="0" applyFont="true" applyBorder="true" applyAlignment="true" applyProtection="false">
      <alignment horizontal="center" vertical="center" textRotation="0" wrapText="true" indent="0" shrinkToFit="false"/>
      <protection locked="true" hidden="false"/>
    </xf>
    <xf numFmtId="164" fontId="4" fillId="0" borderId="11" xfId="0" applyFont="true" applyBorder="true" applyAlignment="true" applyProtection="true">
      <alignment horizontal="left" vertical="center" textRotation="0" wrapText="true" indent="0" shrinkToFit="false"/>
      <protection locked="false" hidden="false"/>
    </xf>
    <xf numFmtId="164" fontId="21" fillId="0" borderId="11" xfId="0" applyFont="true" applyBorder="true" applyAlignment="true" applyProtection="true">
      <alignment horizontal="center" vertical="center" textRotation="0" wrapText="false" indent="0" shrinkToFit="false"/>
      <protection locked="false" hidden="false"/>
    </xf>
    <xf numFmtId="165" fontId="4" fillId="0" borderId="11" xfId="0" applyFont="true" applyBorder="true" applyAlignment="true" applyProtection="true">
      <alignment horizontal="center" vertical="center" textRotation="0" wrapText="false" indent="0" shrinkToFit="false"/>
      <protection locked="false" hidden="false"/>
    </xf>
    <xf numFmtId="165" fontId="4" fillId="0" borderId="11" xfId="0" applyFont="true" applyBorder="true" applyAlignment="true" applyProtection="true">
      <alignment horizontal="right" vertical="center" textRotation="0" wrapText="false" indent="0" shrinkToFit="false"/>
      <protection locked="false" hidden="false"/>
    </xf>
    <xf numFmtId="164" fontId="4" fillId="0" borderId="11" xfId="0" applyFont="true" applyBorder="true" applyAlignment="true" applyProtection="true">
      <alignment horizontal="right" vertical="center" textRotation="0" wrapText="true" indent="0" shrinkToFit="false"/>
      <protection locked="false" hidden="false"/>
    </xf>
    <xf numFmtId="167" fontId="4" fillId="0" borderId="11" xfId="0" applyFont="true" applyBorder="true" applyAlignment="true" applyProtection="true">
      <alignment horizontal="right" vertical="center" textRotation="0" wrapText="false" indent="0" shrinkToFit="false"/>
      <protection locked="false" hidden="false"/>
    </xf>
    <xf numFmtId="164" fontId="4" fillId="0" borderId="11" xfId="0" applyFont="true" applyBorder="true" applyAlignment="true" applyProtection="true">
      <alignment horizontal="general" vertical="center" textRotation="0" wrapText="true" indent="0" shrinkToFit="false"/>
      <protection locked="false" hidden="false"/>
    </xf>
    <xf numFmtId="164" fontId="4" fillId="0" borderId="11" xfId="0" applyFont="true" applyBorder="true" applyAlignment="true" applyProtection="true">
      <alignment horizontal="center" vertical="center" textRotation="0" wrapText="false" indent="0" shrinkToFit="false"/>
      <protection locked="false" hidden="false"/>
    </xf>
    <xf numFmtId="164" fontId="4" fillId="0" borderId="11" xfId="0" applyFont="true" applyBorder="true" applyAlignment="true" applyProtection="true">
      <alignment horizontal="general" vertical="center" textRotation="0" wrapText="false" indent="0" shrinkToFit="false"/>
      <protection locked="false" hidden="false"/>
    </xf>
    <xf numFmtId="173" fontId="4" fillId="0" borderId="11" xfId="0" applyFont="true" applyBorder="true" applyAlignment="true" applyProtection="false">
      <alignment horizontal="center" vertical="center" textRotation="0" wrapText="false" indent="0" shrinkToFit="false"/>
      <protection locked="true" hidden="false"/>
    </xf>
    <xf numFmtId="164" fontId="4" fillId="0" borderId="11" xfId="0" applyFont="true" applyBorder="true" applyAlignment="true" applyProtection="false">
      <alignment horizontal="right" vertical="center" textRotation="0" wrapText="true" indent="0" shrinkToFit="false"/>
      <protection locked="true" hidden="false"/>
    </xf>
    <xf numFmtId="167" fontId="4" fillId="0" borderId="11" xfId="0" applyFont="true" applyBorder="true" applyAlignment="true" applyProtection="false">
      <alignment horizontal="center" vertical="center" textRotation="0" wrapText="true" indent="0" shrinkToFit="false"/>
      <protection locked="true" hidden="false"/>
    </xf>
    <xf numFmtId="167" fontId="4" fillId="0" borderId="11" xfId="0" applyFont="true" applyBorder="true" applyAlignment="true" applyProtection="true">
      <alignment horizontal="center" vertical="center" textRotation="0" wrapText="true" indent="0" shrinkToFit="false"/>
      <protection locked="true" hidden="false"/>
    </xf>
    <xf numFmtId="172" fontId="4" fillId="0" borderId="11" xfId="15" applyFont="true" applyBorder="true" applyAlignment="true" applyProtection="true">
      <alignment horizontal="general" vertical="center" textRotation="0" wrapText="false" indent="0" shrinkToFit="false"/>
      <protection locked="true" hidden="false"/>
    </xf>
    <xf numFmtId="164" fontId="4" fillId="0" borderId="0" xfId="0" applyFont="true" applyBorder="false" applyAlignment="true" applyProtection="true">
      <alignment horizontal="general" vertical="center" textRotation="0" wrapText="false" indent="0" shrinkToFit="false"/>
      <protection locked="false" hidden="false"/>
    </xf>
    <xf numFmtId="172" fontId="4" fillId="0" borderId="12" xfId="0" applyFont="true" applyBorder="true" applyAlignment="true" applyProtection="true">
      <alignment horizontal="general" vertical="center" textRotation="0" wrapText="false" indent="0" shrinkToFit="false"/>
      <protection locked="true" hidden="false"/>
    </xf>
    <xf numFmtId="164" fontId="9" fillId="0" borderId="11" xfId="0" applyFont="true" applyBorder="true" applyAlignment="true" applyProtection="false">
      <alignment horizontal="general" vertical="center" textRotation="0" wrapText="true" indent="0" shrinkToFit="false"/>
      <protection locked="true" hidden="false"/>
    </xf>
    <xf numFmtId="164" fontId="9" fillId="0" borderId="11" xfId="0" applyFont="true" applyBorder="true" applyAlignment="true" applyProtection="true">
      <alignment horizontal="center" vertical="center" textRotation="0" wrapText="true" indent="0" shrinkToFit="false"/>
      <protection locked="false" hidden="false"/>
    </xf>
    <xf numFmtId="174" fontId="4" fillId="0" borderId="11" xfId="0" applyFont="true" applyBorder="true" applyAlignment="true" applyProtection="true">
      <alignment horizontal="center" vertical="center" textRotation="0" wrapText="true" indent="0" shrinkToFit="false"/>
      <protection locked="false" hidden="false"/>
    </xf>
    <xf numFmtId="165" fontId="4" fillId="0" borderId="11" xfId="0" applyFont="true" applyBorder="true" applyAlignment="true" applyProtection="false">
      <alignment horizontal="center" vertical="center" textRotation="0" wrapText="false" indent="0" shrinkToFit="false"/>
      <protection locked="true" hidden="false"/>
    </xf>
    <xf numFmtId="172" fontId="4" fillId="0" borderId="11" xfId="15" applyFont="true" applyBorder="true" applyAlignment="true" applyProtection="true">
      <alignment horizontal="right" vertical="center" textRotation="0" wrapText="false" indent="0" shrinkToFit="false"/>
      <protection locked="true" hidden="false"/>
    </xf>
    <xf numFmtId="165" fontId="9" fillId="0" borderId="11" xfId="0" applyFont="true" applyBorder="true" applyAlignment="true" applyProtection="false">
      <alignment horizontal="general" vertical="center" textRotation="0" wrapText="true" indent="0" shrinkToFit="false"/>
      <protection locked="true" hidden="false"/>
    </xf>
    <xf numFmtId="172" fontId="4" fillId="0" borderId="13" xfId="15" applyFont="true" applyBorder="true" applyAlignment="true" applyProtection="true">
      <alignment horizontal="general" vertical="center" textRotation="0" wrapText="false" indent="0" shrinkToFit="false"/>
      <protection locked="true" hidden="false"/>
    </xf>
    <xf numFmtId="165" fontId="4" fillId="0" borderId="11" xfId="15" applyFont="true" applyBorder="true" applyAlignment="true" applyProtection="true">
      <alignment horizontal="center" vertical="center" textRotation="0" wrapText="false" indent="0" shrinkToFit="false"/>
      <protection locked="false" hidden="false"/>
    </xf>
    <xf numFmtId="165" fontId="9" fillId="0" borderId="11" xfId="0" applyFont="true" applyBorder="true" applyAlignment="true" applyProtection="true">
      <alignment horizontal="center" vertical="center" textRotation="0" wrapText="false" indent="0" shrinkToFit="false"/>
      <protection locked="false" hidden="false"/>
    </xf>
    <xf numFmtId="165" fontId="4" fillId="0" borderId="11" xfId="0" applyFont="true" applyBorder="true" applyAlignment="true" applyProtection="false">
      <alignment horizontal="general" vertical="center" textRotation="0" wrapText="false" indent="0" shrinkToFit="false"/>
      <protection locked="true" hidden="false"/>
    </xf>
    <xf numFmtId="165" fontId="9" fillId="0" borderId="11" xfId="0" applyFont="true" applyBorder="true" applyAlignment="true" applyProtection="true">
      <alignment horizontal="right" vertical="center" textRotation="0" wrapText="false" indent="0" shrinkToFit="false"/>
      <protection locked="false" hidden="false"/>
    </xf>
    <xf numFmtId="165" fontId="9" fillId="0" borderId="11" xfId="0" applyFont="true" applyBorder="true" applyAlignment="true" applyProtection="false">
      <alignment horizontal="general" vertical="center" textRotation="0" wrapText="false" indent="0" shrinkToFit="false"/>
      <protection locked="true" hidden="false"/>
    </xf>
    <xf numFmtId="164" fontId="9" fillId="0" borderId="11" xfId="0" applyFont="true" applyBorder="true" applyAlignment="true" applyProtection="false">
      <alignment horizontal="center" vertical="center" textRotation="0" wrapText="true" indent="0" shrinkToFit="false"/>
      <protection locked="true" hidden="false"/>
    </xf>
    <xf numFmtId="165" fontId="9" fillId="0" borderId="11" xfId="15" applyFont="true" applyBorder="true" applyAlignment="true" applyProtection="true">
      <alignment horizontal="general" vertical="center" textRotation="0" wrapText="true" indent="0" shrinkToFit="false"/>
      <protection locked="true" hidden="false"/>
    </xf>
    <xf numFmtId="164" fontId="4" fillId="0" borderId="13" xfId="0" applyFont="true" applyBorder="true" applyAlignment="true" applyProtection="false">
      <alignment horizontal="center" vertical="center" textRotation="0" wrapText="false" indent="0" shrinkToFit="false"/>
      <protection locked="true" hidden="false"/>
    </xf>
    <xf numFmtId="164" fontId="4" fillId="0" borderId="13" xfId="0" applyFont="true" applyBorder="true" applyAlignment="true" applyProtection="false">
      <alignment horizontal="general" vertical="center" textRotation="0" wrapText="true" indent="0" shrinkToFit="false"/>
      <protection locked="true" hidden="false"/>
    </xf>
    <xf numFmtId="164" fontId="4" fillId="0" borderId="13" xfId="0" applyFont="true" applyBorder="true" applyAlignment="true" applyProtection="false">
      <alignment horizontal="center" vertical="center" textRotation="0" wrapText="true" indent="0" shrinkToFit="false"/>
      <protection locked="true" hidden="false"/>
    </xf>
    <xf numFmtId="164" fontId="4" fillId="0" borderId="11" xfId="0" applyFont="true" applyBorder="true" applyAlignment="true" applyProtection="false">
      <alignment horizontal="center" vertical="center" textRotation="0" wrapText="false" indent="0" shrinkToFit="false"/>
      <protection locked="true" hidden="false"/>
    </xf>
    <xf numFmtId="164" fontId="4" fillId="0" borderId="11" xfId="0" applyFont="true" applyBorder="true" applyAlignment="true" applyProtection="false">
      <alignment horizontal="general" vertical="center" textRotation="0" wrapText="true" indent="0" shrinkToFit="false"/>
      <protection locked="true" hidden="false"/>
    </xf>
    <xf numFmtId="164" fontId="9" fillId="0" borderId="11" xfId="0" applyFont="true" applyBorder="true" applyAlignment="true" applyProtection="false">
      <alignment horizontal="right" vertical="center" textRotation="0" wrapText="true" indent="0" shrinkToFit="false"/>
      <protection locked="true" hidden="false"/>
    </xf>
    <xf numFmtId="164" fontId="9" fillId="0" borderId="11" xfId="0" applyFont="true" applyBorder="true" applyAlignment="true" applyProtection="false">
      <alignment horizontal="center" vertical="center" textRotation="0" wrapText="false" indent="0" shrinkToFit="false"/>
      <protection locked="true" hidden="false"/>
    </xf>
    <xf numFmtId="172" fontId="9" fillId="0" borderId="11" xfId="15" applyFont="true" applyBorder="true" applyAlignment="true" applyProtection="true">
      <alignment horizontal="general" vertical="center" textRotation="0" wrapText="false" indent="0" shrinkToFit="false"/>
      <protection locked="true" hidden="false"/>
    </xf>
    <xf numFmtId="164" fontId="4" fillId="0" borderId="14" xfId="0" applyFont="true" applyBorder="true" applyAlignment="true" applyProtection="false">
      <alignment horizontal="center" vertical="center" textRotation="0" wrapText="true" indent="0" shrinkToFit="false"/>
      <protection locked="true" hidden="false"/>
    </xf>
    <xf numFmtId="164" fontId="9" fillId="0" borderId="15" xfId="0" applyFont="true" applyBorder="true" applyAlignment="true" applyProtection="false">
      <alignment horizontal="general" vertical="center" textRotation="0" wrapText="true" indent="0" shrinkToFit="false"/>
      <protection locked="true" hidden="false"/>
    </xf>
    <xf numFmtId="164" fontId="9" fillId="0" borderId="15" xfId="0" applyFont="true" applyBorder="true" applyAlignment="true" applyProtection="false">
      <alignment horizontal="center" vertical="center" textRotation="0" wrapText="true" indent="0" shrinkToFit="false"/>
      <protection locked="true" hidden="false"/>
    </xf>
    <xf numFmtId="165" fontId="9" fillId="0" borderId="15" xfId="0" applyFont="true" applyBorder="true" applyAlignment="true" applyProtection="false">
      <alignment horizontal="general" vertical="center" textRotation="0" wrapText="true" indent="0" shrinkToFit="false"/>
      <protection locked="true" hidden="false"/>
    </xf>
    <xf numFmtId="165" fontId="9" fillId="0" borderId="15" xfId="0" applyFont="true" applyBorder="true" applyAlignment="true" applyProtection="false">
      <alignment horizontal="center" vertical="center" textRotation="0" wrapText="true" indent="0" shrinkToFit="false"/>
      <protection locked="true" hidden="false"/>
    </xf>
    <xf numFmtId="165" fontId="9" fillId="0" borderId="15" xfId="15" applyFont="true" applyBorder="true" applyAlignment="true" applyProtection="true">
      <alignment horizontal="general" vertical="center" textRotation="0" wrapText="true" indent="0" shrinkToFit="false"/>
      <protection locked="true" hidden="false"/>
    </xf>
    <xf numFmtId="165" fontId="9" fillId="0" borderId="16" xfId="0" applyFont="true" applyBorder="true" applyAlignment="true" applyProtection="false">
      <alignment horizontal="general" vertical="center" textRotation="0" wrapText="true" indent="0" shrinkToFit="false"/>
      <protection locked="true" hidden="false"/>
    </xf>
    <xf numFmtId="165" fontId="9"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true" applyAlignment="true" applyProtection="false">
      <alignment horizontal="right" vertical="center" textRotation="0" wrapText="false" indent="0" shrinkToFit="false"/>
      <protection locked="true" hidden="false"/>
    </xf>
    <xf numFmtId="164" fontId="25" fillId="0" borderId="0" xfId="0" applyFont="true" applyBorder="true" applyAlignment="true" applyProtection="false">
      <alignment horizontal="general" vertical="center" textRotation="0" wrapText="false" indent="0" shrinkToFit="false"/>
      <protection locked="true" hidden="false"/>
    </xf>
    <xf numFmtId="165" fontId="7" fillId="0" borderId="0" xfId="0" applyFont="true" applyBorder="true" applyAlignment="true" applyProtection="false">
      <alignment horizontal="right" vertical="center" textRotation="0" wrapText="false" indent="0" shrinkToFit="false"/>
      <protection locked="true" hidden="false"/>
    </xf>
    <xf numFmtId="164" fontId="25" fillId="0" borderId="0" xfId="0" applyFont="true" applyBorder="false" applyAlignment="true" applyProtection="false">
      <alignment horizontal="general" vertical="center" textRotation="0" wrapText="false" indent="0" shrinkToFit="false"/>
      <protection locked="true" hidden="false"/>
    </xf>
    <xf numFmtId="164" fontId="26" fillId="0" borderId="1" xfId="0" applyFont="true" applyBorder="true" applyAlignment="true" applyProtection="false">
      <alignment horizontal="center" vertical="center" textRotation="0" wrapText="true" indent="0" shrinkToFit="false"/>
      <protection locked="true" hidden="false"/>
    </xf>
    <xf numFmtId="164" fontId="26" fillId="0" borderId="1" xfId="0" applyFont="true" applyBorder="true" applyAlignment="true" applyProtection="false">
      <alignment horizontal="center" vertical="center" textRotation="90" wrapText="true" indent="0" shrinkToFit="false"/>
      <protection locked="true" hidden="false"/>
    </xf>
    <xf numFmtId="164" fontId="27" fillId="0" borderId="1" xfId="0" applyFont="true" applyBorder="true" applyAlignment="true" applyProtection="false">
      <alignment horizontal="center" vertical="center" textRotation="90" wrapText="true" indent="0" shrinkToFit="false"/>
      <protection locked="true" hidden="false"/>
    </xf>
    <xf numFmtId="171" fontId="4" fillId="0" borderId="17" xfId="0" applyFont="true" applyBorder="true" applyAlignment="true" applyProtection="false">
      <alignment horizontal="center" vertical="center" textRotation="0" wrapText="true" indent="0" shrinkToFit="false"/>
      <protection locked="true" hidden="false"/>
    </xf>
    <xf numFmtId="164" fontId="9" fillId="0" borderId="17" xfId="0" applyFont="true" applyBorder="true" applyAlignment="true" applyProtection="true">
      <alignment horizontal="left" vertical="center" textRotation="0" wrapText="false" indent="0" shrinkToFit="false"/>
      <protection locked="false" hidden="false"/>
    </xf>
    <xf numFmtId="164" fontId="4" fillId="0" borderId="17" xfId="0" applyFont="true" applyBorder="true" applyAlignment="true" applyProtection="true">
      <alignment horizontal="center" vertical="center" textRotation="0" wrapText="false" indent="0" shrinkToFit="false"/>
      <protection locked="false" hidden="false"/>
    </xf>
    <xf numFmtId="172" fontId="4" fillId="0" borderId="17" xfId="15" applyFont="true" applyBorder="true" applyAlignment="true" applyProtection="true">
      <alignment horizontal="general" vertical="center" textRotation="0" wrapText="false" indent="0" shrinkToFit="false"/>
      <protection locked="true" hidden="false"/>
    </xf>
    <xf numFmtId="165" fontId="4" fillId="0" borderId="17" xfId="0" applyFont="true" applyBorder="true" applyAlignment="true" applyProtection="true">
      <alignment horizontal="right" vertical="center" textRotation="0" wrapText="false" indent="0" shrinkToFit="false"/>
      <protection locked="false" hidden="false"/>
    </xf>
    <xf numFmtId="164" fontId="29" fillId="0" borderId="11" xfId="0" applyFont="true" applyBorder="true" applyAlignment="true" applyProtection="true">
      <alignment horizontal="center" vertical="center" textRotation="0" wrapText="false" indent="0" shrinkToFit="false"/>
      <protection locked="false" hidden="false"/>
    </xf>
    <xf numFmtId="164" fontId="30" fillId="0" borderId="11" xfId="0" applyFont="true" applyBorder="true" applyAlignment="true" applyProtection="true">
      <alignment horizontal="center" vertical="center" textRotation="0" wrapText="false" indent="0" shrinkToFit="false"/>
      <protection locked="false" hidden="false"/>
    </xf>
    <xf numFmtId="164" fontId="30" fillId="0" borderId="11" xfId="0" applyFont="true" applyBorder="true" applyAlignment="true" applyProtection="true">
      <alignment horizontal="left" vertical="center" textRotation="0" wrapText="true" indent="0" shrinkToFit="false"/>
      <protection locked="false" hidden="false"/>
    </xf>
    <xf numFmtId="165" fontId="33"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10" fillId="0" borderId="0" xfId="0" applyFont="true" applyBorder="true" applyAlignment="true" applyProtection="false">
      <alignment horizontal="center" vertical="center" textRotation="0" wrapText="true" indent="0" shrinkToFit="false"/>
      <protection locked="true" hidden="false"/>
    </xf>
    <xf numFmtId="164" fontId="34" fillId="0" borderId="11" xfId="0" applyFont="true" applyBorder="true" applyAlignment="true" applyProtection="true">
      <alignment horizontal="center" vertical="center" textRotation="0" wrapText="false" indent="0" shrinkToFit="false"/>
      <protection locked="false" hidden="false"/>
    </xf>
    <xf numFmtId="164" fontId="34" fillId="0" borderId="11" xfId="0" applyFont="true" applyBorder="true" applyAlignment="true" applyProtection="true">
      <alignment horizontal="left" vertical="center" textRotation="0" wrapText="true" indent="0" shrinkToFit="false"/>
      <protection locked="fals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externalLink" Target="externalLinks/externalLink1.xml"/><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2880</xdr:colOff>
      <xdr:row>37</xdr:row>
      <xdr:rowOff>360</xdr:rowOff>
    </xdr:from>
    <xdr:to>
      <xdr:col>2</xdr:col>
      <xdr:colOff>186480</xdr:colOff>
      <xdr:row>38</xdr:row>
      <xdr:rowOff>73080</xdr:rowOff>
    </xdr:to>
    <xdr:sp>
      <xdr:nvSpPr>
        <xdr:cNvPr id="0" name="CustomShape 1"/>
        <xdr:cNvSpPr/>
      </xdr:nvSpPr>
      <xdr:spPr>
        <a:xfrm>
          <a:off x="3126240" y="7562880"/>
          <a:ext cx="183600" cy="237240"/>
        </a:xfrm>
        <a:prstGeom prst="rect">
          <a:avLst/>
        </a:prstGeom>
        <a:noFill/>
        <a:ln>
          <a:noFill/>
        </a:ln>
      </xdr:spPr>
      <xdr:style>
        <a:lnRef idx="0"/>
        <a:fillRef idx="0"/>
        <a:effectRef idx="0"/>
        <a:fontRef idx="minor"/>
      </xdr:style>
    </xdr:sp>
    <xdr:clientData/>
  </xdr:twoCellAnchor>
  <xdr:twoCellAnchor editAs="oneCell">
    <xdr:from>
      <xdr:col>2</xdr:col>
      <xdr:colOff>2880</xdr:colOff>
      <xdr:row>37</xdr:row>
      <xdr:rowOff>360</xdr:rowOff>
    </xdr:from>
    <xdr:to>
      <xdr:col>2</xdr:col>
      <xdr:colOff>186480</xdr:colOff>
      <xdr:row>38</xdr:row>
      <xdr:rowOff>73080</xdr:rowOff>
    </xdr:to>
    <xdr:sp>
      <xdr:nvSpPr>
        <xdr:cNvPr id="1" name="CustomShape 1"/>
        <xdr:cNvSpPr/>
      </xdr:nvSpPr>
      <xdr:spPr>
        <a:xfrm>
          <a:off x="3126240" y="7562880"/>
          <a:ext cx="183600" cy="237240"/>
        </a:xfrm>
        <a:prstGeom prst="rect">
          <a:avLst/>
        </a:prstGeom>
        <a:noFill/>
        <a:ln>
          <a:noFill/>
        </a:ln>
      </xdr:spPr>
      <xdr:style>
        <a:lnRef idx="0"/>
        <a:fillRef idx="0"/>
        <a:effectRef idx="0"/>
        <a:fontRef idx="minor"/>
      </xdr:style>
    </xdr:sp>
    <xdr:clientData/>
  </xdr:twoCellAnchor>
  <xdr:twoCellAnchor editAs="oneCell">
    <xdr:from>
      <xdr:col>2</xdr:col>
      <xdr:colOff>2880</xdr:colOff>
      <xdr:row>37</xdr:row>
      <xdr:rowOff>360</xdr:rowOff>
    </xdr:from>
    <xdr:to>
      <xdr:col>2</xdr:col>
      <xdr:colOff>186480</xdr:colOff>
      <xdr:row>38</xdr:row>
      <xdr:rowOff>73080</xdr:rowOff>
    </xdr:to>
    <xdr:sp>
      <xdr:nvSpPr>
        <xdr:cNvPr id="2" name="CustomShape 1"/>
        <xdr:cNvSpPr/>
      </xdr:nvSpPr>
      <xdr:spPr>
        <a:xfrm>
          <a:off x="3126240" y="7562880"/>
          <a:ext cx="183600" cy="237240"/>
        </a:xfrm>
        <a:prstGeom prst="rect">
          <a:avLst/>
        </a:prstGeom>
        <a:noFill/>
        <a:ln>
          <a:noFill/>
        </a:ln>
      </xdr:spPr>
      <xdr:style>
        <a:lnRef idx="0"/>
        <a:fillRef idx="0"/>
        <a:effectRef idx="0"/>
        <a:fontRef idx="minor"/>
      </xdr:style>
    </xdr:sp>
    <xdr:clientData/>
  </xdr:twoCellAnchor>
  <xdr:twoCellAnchor editAs="oneCell">
    <xdr:from>
      <xdr:col>2</xdr:col>
      <xdr:colOff>2880</xdr:colOff>
      <xdr:row>37</xdr:row>
      <xdr:rowOff>360</xdr:rowOff>
    </xdr:from>
    <xdr:to>
      <xdr:col>2</xdr:col>
      <xdr:colOff>186480</xdr:colOff>
      <xdr:row>38</xdr:row>
      <xdr:rowOff>73080</xdr:rowOff>
    </xdr:to>
    <xdr:sp>
      <xdr:nvSpPr>
        <xdr:cNvPr id="3" name="CustomShape 1"/>
        <xdr:cNvSpPr/>
      </xdr:nvSpPr>
      <xdr:spPr>
        <a:xfrm>
          <a:off x="3126240" y="7562880"/>
          <a:ext cx="183600" cy="237240"/>
        </a:xfrm>
        <a:prstGeom prst="rect">
          <a:avLst/>
        </a:prstGeom>
        <a:noFill/>
        <a:ln>
          <a:noFill/>
        </a:ln>
      </xdr:spPr>
      <xdr:style>
        <a:lnRef idx="0"/>
        <a:fillRef idx="0"/>
        <a:effectRef idx="0"/>
        <a:fontRef idx="minor"/>
      </xdr:style>
    </xdr:sp>
    <xdr:clientData/>
  </xdr:twoCellAnchor>
  <xdr:twoCellAnchor editAs="oneCell">
    <xdr:from>
      <xdr:col>2</xdr:col>
      <xdr:colOff>2880</xdr:colOff>
      <xdr:row>37</xdr:row>
      <xdr:rowOff>360</xdr:rowOff>
    </xdr:from>
    <xdr:to>
      <xdr:col>2</xdr:col>
      <xdr:colOff>186480</xdr:colOff>
      <xdr:row>38</xdr:row>
      <xdr:rowOff>73080</xdr:rowOff>
    </xdr:to>
    <xdr:sp>
      <xdr:nvSpPr>
        <xdr:cNvPr id="4" name="CustomShape 1"/>
        <xdr:cNvSpPr/>
      </xdr:nvSpPr>
      <xdr:spPr>
        <a:xfrm>
          <a:off x="3126240" y="7562880"/>
          <a:ext cx="183600" cy="237240"/>
        </a:xfrm>
        <a:prstGeom prst="rect">
          <a:avLst/>
        </a:prstGeom>
        <a:noFill/>
        <a:ln>
          <a:noFill/>
        </a:ln>
      </xdr:spPr>
      <xdr:style>
        <a:lnRef idx="0"/>
        <a:fillRef idx="0"/>
        <a:effectRef idx="0"/>
        <a:fontRef idx="minor"/>
      </xdr:style>
    </xdr:sp>
    <xdr:clientData/>
  </xdr:twoCellAnchor>
  <xdr:twoCellAnchor editAs="oneCell">
    <xdr:from>
      <xdr:col>2</xdr:col>
      <xdr:colOff>1800</xdr:colOff>
      <xdr:row>37</xdr:row>
      <xdr:rowOff>360</xdr:rowOff>
    </xdr:from>
    <xdr:to>
      <xdr:col>2</xdr:col>
      <xdr:colOff>185400</xdr:colOff>
      <xdr:row>38</xdr:row>
      <xdr:rowOff>73080</xdr:rowOff>
    </xdr:to>
    <xdr:sp>
      <xdr:nvSpPr>
        <xdr:cNvPr id="5" name="CustomShape 1"/>
        <xdr:cNvSpPr/>
      </xdr:nvSpPr>
      <xdr:spPr>
        <a:xfrm>
          <a:off x="3125160" y="7562880"/>
          <a:ext cx="183600" cy="237240"/>
        </a:xfrm>
        <a:prstGeom prst="rect">
          <a:avLst/>
        </a:prstGeom>
        <a:noFill/>
        <a:ln>
          <a:noFill/>
        </a:ln>
      </xdr:spPr>
      <xdr:style>
        <a:lnRef idx="0"/>
        <a:fillRef idx="0"/>
        <a:effectRef idx="0"/>
        <a:fontRef idx="minor"/>
      </xdr:style>
    </xdr:sp>
    <xdr:clientData/>
  </xdr:twoCellAnchor>
  <xdr:twoCellAnchor editAs="oneCell">
    <xdr:from>
      <xdr:col>2</xdr:col>
      <xdr:colOff>1800</xdr:colOff>
      <xdr:row>37</xdr:row>
      <xdr:rowOff>360</xdr:rowOff>
    </xdr:from>
    <xdr:to>
      <xdr:col>2</xdr:col>
      <xdr:colOff>185400</xdr:colOff>
      <xdr:row>38</xdr:row>
      <xdr:rowOff>73080</xdr:rowOff>
    </xdr:to>
    <xdr:sp>
      <xdr:nvSpPr>
        <xdr:cNvPr id="6" name="CustomShape 1"/>
        <xdr:cNvSpPr/>
      </xdr:nvSpPr>
      <xdr:spPr>
        <a:xfrm>
          <a:off x="3125160" y="7562880"/>
          <a:ext cx="183600" cy="237240"/>
        </a:xfrm>
        <a:prstGeom prst="rect">
          <a:avLst/>
        </a:prstGeom>
        <a:noFill/>
        <a:ln>
          <a:noFill/>
        </a:ln>
      </xdr:spPr>
      <xdr:style>
        <a:lnRef idx="0"/>
        <a:fillRef idx="0"/>
        <a:effectRef idx="0"/>
        <a:fontRef idx="minor"/>
      </xdr:style>
    </xdr:sp>
    <xdr:clientData/>
  </xdr:twoCellAnchor>
  <xdr:twoCellAnchor editAs="oneCell">
    <xdr:from>
      <xdr:col>1</xdr:col>
      <xdr:colOff>2122560</xdr:colOff>
      <xdr:row>38</xdr:row>
      <xdr:rowOff>360</xdr:rowOff>
    </xdr:from>
    <xdr:to>
      <xdr:col>1</xdr:col>
      <xdr:colOff>2306160</xdr:colOff>
      <xdr:row>39</xdr:row>
      <xdr:rowOff>80640</xdr:rowOff>
    </xdr:to>
    <xdr:sp>
      <xdr:nvSpPr>
        <xdr:cNvPr id="7" name="CustomShape 1"/>
        <xdr:cNvSpPr/>
      </xdr:nvSpPr>
      <xdr:spPr>
        <a:xfrm>
          <a:off x="2515320" y="7727400"/>
          <a:ext cx="183600" cy="270720"/>
        </a:xfrm>
        <a:prstGeom prst="rect">
          <a:avLst/>
        </a:prstGeom>
        <a:noFill/>
        <a:ln>
          <a:noFill/>
        </a:ln>
      </xdr:spPr>
      <xdr:style>
        <a:lnRef idx="0"/>
        <a:fillRef idx="0"/>
        <a:effectRef idx="0"/>
        <a:fontRef idx="minor"/>
      </xdr:style>
    </xdr:sp>
    <xdr:clientData/>
  </xdr:twoCellAnchor>
  <xdr:twoCellAnchor editAs="oneCell">
    <xdr:from>
      <xdr:col>1</xdr:col>
      <xdr:colOff>2122560</xdr:colOff>
      <xdr:row>38</xdr:row>
      <xdr:rowOff>360</xdr:rowOff>
    </xdr:from>
    <xdr:to>
      <xdr:col>1</xdr:col>
      <xdr:colOff>2306160</xdr:colOff>
      <xdr:row>39</xdr:row>
      <xdr:rowOff>80640</xdr:rowOff>
    </xdr:to>
    <xdr:sp>
      <xdr:nvSpPr>
        <xdr:cNvPr id="8" name="CustomShape 1"/>
        <xdr:cNvSpPr/>
      </xdr:nvSpPr>
      <xdr:spPr>
        <a:xfrm>
          <a:off x="2515320" y="7727400"/>
          <a:ext cx="183600" cy="270720"/>
        </a:xfrm>
        <a:prstGeom prst="rect">
          <a:avLst/>
        </a:prstGeom>
        <a:noFill/>
        <a:ln>
          <a:noFill/>
        </a:ln>
      </xdr:spPr>
      <xdr:style>
        <a:lnRef idx="0"/>
        <a:fillRef idx="0"/>
        <a:effectRef idx="0"/>
        <a:fontRef idx="minor"/>
      </xdr:style>
    </xdr:sp>
    <xdr:clientData/>
  </xdr:twoCellAnchor>
  <xdr:twoCellAnchor editAs="oneCell">
    <xdr:from>
      <xdr:col>1</xdr:col>
      <xdr:colOff>2122560</xdr:colOff>
      <xdr:row>38</xdr:row>
      <xdr:rowOff>360</xdr:rowOff>
    </xdr:from>
    <xdr:to>
      <xdr:col>1</xdr:col>
      <xdr:colOff>2306160</xdr:colOff>
      <xdr:row>39</xdr:row>
      <xdr:rowOff>80640</xdr:rowOff>
    </xdr:to>
    <xdr:sp>
      <xdr:nvSpPr>
        <xdr:cNvPr id="9" name="CustomShape 1"/>
        <xdr:cNvSpPr/>
      </xdr:nvSpPr>
      <xdr:spPr>
        <a:xfrm>
          <a:off x="2515320" y="7727400"/>
          <a:ext cx="183600" cy="270720"/>
        </a:xfrm>
        <a:prstGeom prst="rect">
          <a:avLst/>
        </a:prstGeom>
        <a:noFill/>
        <a:ln>
          <a:noFill/>
        </a:ln>
      </xdr:spPr>
      <xdr:style>
        <a:lnRef idx="0"/>
        <a:fillRef idx="0"/>
        <a:effectRef idx="0"/>
        <a:fontRef idx="minor"/>
      </xdr:style>
    </xdr:sp>
    <xdr:clientData/>
  </xdr:twoCellAnchor>
  <xdr:twoCellAnchor editAs="oneCell">
    <xdr:from>
      <xdr:col>1</xdr:col>
      <xdr:colOff>2122560</xdr:colOff>
      <xdr:row>38</xdr:row>
      <xdr:rowOff>360</xdr:rowOff>
    </xdr:from>
    <xdr:to>
      <xdr:col>1</xdr:col>
      <xdr:colOff>2306160</xdr:colOff>
      <xdr:row>39</xdr:row>
      <xdr:rowOff>80640</xdr:rowOff>
    </xdr:to>
    <xdr:sp>
      <xdr:nvSpPr>
        <xdr:cNvPr id="10" name="CustomShape 1"/>
        <xdr:cNvSpPr/>
      </xdr:nvSpPr>
      <xdr:spPr>
        <a:xfrm>
          <a:off x="2515320" y="7727400"/>
          <a:ext cx="183600" cy="270720"/>
        </a:xfrm>
        <a:prstGeom prst="rect">
          <a:avLst/>
        </a:prstGeom>
        <a:noFill/>
        <a:ln>
          <a:noFill/>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2880</xdr:colOff>
      <xdr:row>27</xdr:row>
      <xdr:rowOff>360</xdr:rowOff>
    </xdr:from>
    <xdr:to>
      <xdr:col>2</xdr:col>
      <xdr:colOff>186480</xdr:colOff>
      <xdr:row>28</xdr:row>
      <xdr:rowOff>73440</xdr:rowOff>
    </xdr:to>
    <xdr:sp>
      <xdr:nvSpPr>
        <xdr:cNvPr id="11" name="CustomShape 1"/>
        <xdr:cNvSpPr/>
      </xdr:nvSpPr>
      <xdr:spPr>
        <a:xfrm>
          <a:off x="3228480" y="6885360"/>
          <a:ext cx="183600" cy="237600"/>
        </a:xfrm>
        <a:prstGeom prst="rect">
          <a:avLst/>
        </a:prstGeom>
        <a:noFill/>
        <a:ln>
          <a:noFill/>
        </a:ln>
      </xdr:spPr>
      <xdr:style>
        <a:lnRef idx="0"/>
        <a:fillRef idx="0"/>
        <a:effectRef idx="0"/>
        <a:fontRef idx="minor"/>
      </xdr:style>
    </xdr:sp>
    <xdr:clientData/>
  </xdr:twoCellAnchor>
  <xdr:twoCellAnchor editAs="oneCell">
    <xdr:from>
      <xdr:col>2</xdr:col>
      <xdr:colOff>2880</xdr:colOff>
      <xdr:row>27</xdr:row>
      <xdr:rowOff>360</xdr:rowOff>
    </xdr:from>
    <xdr:to>
      <xdr:col>2</xdr:col>
      <xdr:colOff>186480</xdr:colOff>
      <xdr:row>28</xdr:row>
      <xdr:rowOff>73440</xdr:rowOff>
    </xdr:to>
    <xdr:sp>
      <xdr:nvSpPr>
        <xdr:cNvPr id="12" name="CustomShape 1"/>
        <xdr:cNvSpPr/>
      </xdr:nvSpPr>
      <xdr:spPr>
        <a:xfrm>
          <a:off x="3228480" y="6885360"/>
          <a:ext cx="183600" cy="237600"/>
        </a:xfrm>
        <a:prstGeom prst="rect">
          <a:avLst/>
        </a:prstGeom>
        <a:noFill/>
        <a:ln>
          <a:noFill/>
        </a:ln>
      </xdr:spPr>
      <xdr:style>
        <a:lnRef idx="0"/>
        <a:fillRef idx="0"/>
        <a:effectRef idx="0"/>
        <a:fontRef idx="minor"/>
      </xdr:style>
    </xdr:sp>
    <xdr:clientData/>
  </xdr:twoCellAnchor>
  <xdr:twoCellAnchor editAs="oneCell">
    <xdr:from>
      <xdr:col>2</xdr:col>
      <xdr:colOff>2880</xdr:colOff>
      <xdr:row>27</xdr:row>
      <xdr:rowOff>360</xdr:rowOff>
    </xdr:from>
    <xdr:to>
      <xdr:col>2</xdr:col>
      <xdr:colOff>186480</xdr:colOff>
      <xdr:row>28</xdr:row>
      <xdr:rowOff>73440</xdr:rowOff>
    </xdr:to>
    <xdr:sp>
      <xdr:nvSpPr>
        <xdr:cNvPr id="13" name="CustomShape 1"/>
        <xdr:cNvSpPr/>
      </xdr:nvSpPr>
      <xdr:spPr>
        <a:xfrm>
          <a:off x="3228480" y="6885360"/>
          <a:ext cx="183600" cy="237600"/>
        </a:xfrm>
        <a:prstGeom prst="rect">
          <a:avLst/>
        </a:prstGeom>
        <a:noFill/>
        <a:ln>
          <a:noFill/>
        </a:ln>
      </xdr:spPr>
      <xdr:style>
        <a:lnRef idx="0"/>
        <a:fillRef idx="0"/>
        <a:effectRef idx="0"/>
        <a:fontRef idx="minor"/>
      </xdr:style>
    </xdr:sp>
    <xdr:clientData/>
  </xdr:twoCellAnchor>
  <xdr:twoCellAnchor editAs="oneCell">
    <xdr:from>
      <xdr:col>2</xdr:col>
      <xdr:colOff>2880</xdr:colOff>
      <xdr:row>27</xdr:row>
      <xdr:rowOff>360</xdr:rowOff>
    </xdr:from>
    <xdr:to>
      <xdr:col>2</xdr:col>
      <xdr:colOff>186480</xdr:colOff>
      <xdr:row>28</xdr:row>
      <xdr:rowOff>73440</xdr:rowOff>
    </xdr:to>
    <xdr:sp>
      <xdr:nvSpPr>
        <xdr:cNvPr id="14" name="CustomShape 1"/>
        <xdr:cNvSpPr/>
      </xdr:nvSpPr>
      <xdr:spPr>
        <a:xfrm>
          <a:off x="3228480" y="6885360"/>
          <a:ext cx="183600" cy="237600"/>
        </a:xfrm>
        <a:prstGeom prst="rect">
          <a:avLst/>
        </a:prstGeom>
        <a:noFill/>
        <a:ln>
          <a:noFill/>
        </a:ln>
      </xdr:spPr>
      <xdr:style>
        <a:lnRef idx="0"/>
        <a:fillRef idx="0"/>
        <a:effectRef idx="0"/>
        <a:fontRef idx="minor"/>
      </xdr:style>
    </xdr:sp>
    <xdr:clientData/>
  </xdr:twoCellAnchor>
  <xdr:twoCellAnchor editAs="oneCell">
    <xdr:from>
      <xdr:col>2</xdr:col>
      <xdr:colOff>2880</xdr:colOff>
      <xdr:row>27</xdr:row>
      <xdr:rowOff>360</xdr:rowOff>
    </xdr:from>
    <xdr:to>
      <xdr:col>2</xdr:col>
      <xdr:colOff>186480</xdr:colOff>
      <xdr:row>28</xdr:row>
      <xdr:rowOff>73440</xdr:rowOff>
    </xdr:to>
    <xdr:sp>
      <xdr:nvSpPr>
        <xdr:cNvPr id="15" name="CustomShape 1"/>
        <xdr:cNvSpPr/>
      </xdr:nvSpPr>
      <xdr:spPr>
        <a:xfrm>
          <a:off x="3228480" y="6885360"/>
          <a:ext cx="183600" cy="237600"/>
        </a:xfrm>
        <a:prstGeom prst="rect">
          <a:avLst/>
        </a:prstGeom>
        <a:noFill/>
        <a:ln>
          <a:noFill/>
        </a:ln>
      </xdr:spPr>
      <xdr:style>
        <a:lnRef idx="0"/>
        <a:fillRef idx="0"/>
        <a:effectRef idx="0"/>
        <a:fontRef idx="minor"/>
      </xdr:style>
    </xdr:sp>
    <xdr:clientData/>
  </xdr:twoCellAnchor>
  <xdr:twoCellAnchor editAs="oneCell">
    <xdr:from>
      <xdr:col>2</xdr:col>
      <xdr:colOff>1800</xdr:colOff>
      <xdr:row>27</xdr:row>
      <xdr:rowOff>360</xdr:rowOff>
    </xdr:from>
    <xdr:to>
      <xdr:col>2</xdr:col>
      <xdr:colOff>185400</xdr:colOff>
      <xdr:row>28</xdr:row>
      <xdr:rowOff>73440</xdr:rowOff>
    </xdr:to>
    <xdr:sp>
      <xdr:nvSpPr>
        <xdr:cNvPr id="16" name="CustomShape 1"/>
        <xdr:cNvSpPr/>
      </xdr:nvSpPr>
      <xdr:spPr>
        <a:xfrm>
          <a:off x="3227400" y="6885360"/>
          <a:ext cx="183600" cy="237600"/>
        </a:xfrm>
        <a:prstGeom prst="rect">
          <a:avLst/>
        </a:prstGeom>
        <a:noFill/>
        <a:ln>
          <a:noFill/>
        </a:ln>
      </xdr:spPr>
      <xdr:style>
        <a:lnRef idx="0"/>
        <a:fillRef idx="0"/>
        <a:effectRef idx="0"/>
        <a:fontRef idx="minor"/>
      </xdr:style>
    </xdr:sp>
    <xdr:clientData/>
  </xdr:twoCellAnchor>
  <xdr:twoCellAnchor editAs="oneCell">
    <xdr:from>
      <xdr:col>2</xdr:col>
      <xdr:colOff>1800</xdr:colOff>
      <xdr:row>27</xdr:row>
      <xdr:rowOff>360</xdr:rowOff>
    </xdr:from>
    <xdr:to>
      <xdr:col>2</xdr:col>
      <xdr:colOff>185400</xdr:colOff>
      <xdr:row>28</xdr:row>
      <xdr:rowOff>73440</xdr:rowOff>
    </xdr:to>
    <xdr:sp>
      <xdr:nvSpPr>
        <xdr:cNvPr id="17" name="CustomShape 1"/>
        <xdr:cNvSpPr/>
      </xdr:nvSpPr>
      <xdr:spPr>
        <a:xfrm>
          <a:off x="3227400" y="6885360"/>
          <a:ext cx="183600" cy="237600"/>
        </a:xfrm>
        <a:prstGeom prst="rect">
          <a:avLst/>
        </a:prstGeom>
        <a:noFill/>
        <a:ln>
          <a:noFill/>
        </a:ln>
      </xdr:spPr>
      <xdr:style>
        <a:lnRef idx="0"/>
        <a:fillRef idx="0"/>
        <a:effectRef idx="0"/>
        <a:fontRef idx="minor"/>
      </xdr:style>
    </xdr:sp>
    <xdr:clientData/>
  </xdr:twoCellAnchor>
  <xdr:twoCellAnchor editAs="oneCell">
    <xdr:from>
      <xdr:col>1</xdr:col>
      <xdr:colOff>2122560</xdr:colOff>
      <xdr:row>28</xdr:row>
      <xdr:rowOff>360</xdr:rowOff>
    </xdr:from>
    <xdr:to>
      <xdr:col>1</xdr:col>
      <xdr:colOff>2306160</xdr:colOff>
      <xdr:row>29</xdr:row>
      <xdr:rowOff>79920</xdr:rowOff>
    </xdr:to>
    <xdr:sp>
      <xdr:nvSpPr>
        <xdr:cNvPr id="18" name="CustomShape 1"/>
        <xdr:cNvSpPr/>
      </xdr:nvSpPr>
      <xdr:spPr>
        <a:xfrm>
          <a:off x="2515320" y="7049880"/>
          <a:ext cx="183600" cy="390960"/>
        </a:xfrm>
        <a:prstGeom prst="rect">
          <a:avLst/>
        </a:prstGeom>
        <a:noFill/>
        <a:ln>
          <a:noFill/>
        </a:ln>
      </xdr:spPr>
      <xdr:style>
        <a:lnRef idx="0"/>
        <a:fillRef idx="0"/>
        <a:effectRef idx="0"/>
        <a:fontRef idx="minor"/>
      </xdr:style>
    </xdr:sp>
    <xdr:clientData/>
  </xdr:twoCellAnchor>
  <xdr:twoCellAnchor editAs="oneCell">
    <xdr:from>
      <xdr:col>1</xdr:col>
      <xdr:colOff>2122560</xdr:colOff>
      <xdr:row>28</xdr:row>
      <xdr:rowOff>360</xdr:rowOff>
    </xdr:from>
    <xdr:to>
      <xdr:col>1</xdr:col>
      <xdr:colOff>2306160</xdr:colOff>
      <xdr:row>29</xdr:row>
      <xdr:rowOff>79920</xdr:rowOff>
    </xdr:to>
    <xdr:sp>
      <xdr:nvSpPr>
        <xdr:cNvPr id="19" name="CustomShape 1"/>
        <xdr:cNvSpPr/>
      </xdr:nvSpPr>
      <xdr:spPr>
        <a:xfrm>
          <a:off x="2515320" y="7049880"/>
          <a:ext cx="183600" cy="390960"/>
        </a:xfrm>
        <a:prstGeom prst="rect">
          <a:avLst/>
        </a:prstGeom>
        <a:noFill/>
        <a:ln>
          <a:noFill/>
        </a:ln>
      </xdr:spPr>
      <xdr:style>
        <a:lnRef idx="0"/>
        <a:fillRef idx="0"/>
        <a:effectRef idx="0"/>
        <a:fontRef idx="minor"/>
      </xdr:style>
    </xdr:sp>
    <xdr:clientData/>
  </xdr:twoCellAnchor>
  <xdr:twoCellAnchor editAs="oneCell">
    <xdr:from>
      <xdr:col>1</xdr:col>
      <xdr:colOff>2122560</xdr:colOff>
      <xdr:row>28</xdr:row>
      <xdr:rowOff>360</xdr:rowOff>
    </xdr:from>
    <xdr:to>
      <xdr:col>1</xdr:col>
      <xdr:colOff>2306160</xdr:colOff>
      <xdr:row>29</xdr:row>
      <xdr:rowOff>79920</xdr:rowOff>
    </xdr:to>
    <xdr:sp>
      <xdr:nvSpPr>
        <xdr:cNvPr id="20" name="CustomShape 1"/>
        <xdr:cNvSpPr/>
      </xdr:nvSpPr>
      <xdr:spPr>
        <a:xfrm>
          <a:off x="2515320" y="7049880"/>
          <a:ext cx="183600" cy="390960"/>
        </a:xfrm>
        <a:prstGeom prst="rect">
          <a:avLst/>
        </a:prstGeom>
        <a:noFill/>
        <a:ln>
          <a:noFill/>
        </a:ln>
      </xdr:spPr>
      <xdr:style>
        <a:lnRef idx="0"/>
        <a:fillRef idx="0"/>
        <a:effectRef idx="0"/>
        <a:fontRef idx="minor"/>
      </xdr:style>
    </xdr:sp>
    <xdr:clientData/>
  </xdr:twoCellAnchor>
  <xdr:twoCellAnchor editAs="oneCell">
    <xdr:from>
      <xdr:col>1</xdr:col>
      <xdr:colOff>2122560</xdr:colOff>
      <xdr:row>28</xdr:row>
      <xdr:rowOff>360</xdr:rowOff>
    </xdr:from>
    <xdr:to>
      <xdr:col>1</xdr:col>
      <xdr:colOff>2306160</xdr:colOff>
      <xdr:row>29</xdr:row>
      <xdr:rowOff>79920</xdr:rowOff>
    </xdr:to>
    <xdr:sp>
      <xdr:nvSpPr>
        <xdr:cNvPr id="21" name="CustomShape 1"/>
        <xdr:cNvSpPr/>
      </xdr:nvSpPr>
      <xdr:spPr>
        <a:xfrm>
          <a:off x="2515320" y="7049880"/>
          <a:ext cx="183600" cy="390960"/>
        </a:xfrm>
        <a:prstGeom prst="rect">
          <a:avLst/>
        </a:prstGeom>
        <a:noFill/>
        <a:ln>
          <a:noFill/>
        </a:ln>
      </xdr:spPr>
      <xdr:style>
        <a:lnRef idx="0"/>
        <a:fillRef idx="0"/>
        <a:effectRef idx="0"/>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2880</xdr:colOff>
      <xdr:row>32</xdr:row>
      <xdr:rowOff>360</xdr:rowOff>
    </xdr:from>
    <xdr:to>
      <xdr:col>2</xdr:col>
      <xdr:colOff>186480</xdr:colOff>
      <xdr:row>33</xdr:row>
      <xdr:rowOff>101520</xdr:rowOff>
    </xdr:to>
    <xdr:sp>
      <xdr:nvSpPr>
        <xdr:cNvPr id="22" name="CustomShape 1"/>
        <xdr:cNvSpPr/>
      </xdr:nvSpPr>
      <xdr:spPr>
        <a:xfrm>
          <a:off x="3126240" y="6367320"/>
          <a:ext cx="183600" cy="263880"/>
        </a:xfrm>
        <a:prstGeom prst="rect">
          <a:avLst/>
        </a:prstGeom>
        <a:noFill/>
        <a:ln>
          <a:noFill/>
        </a:ln>
      </xdr:spPr>
      <xdr:style>
        <a:lnRef idx="0"/>
        <a:fillRef idx="0"/>
        <a:effectRef idx="0"/>
        <a:fontRef idx="minor"/>
      </xdr:style>
    </xdr:sp>
    <xdr:clientData/>
  </xdr:twoCellAnchor>
  <xdr:twoCellAnchor editAs="oneCell">
    <xdr:from>
      <xdr:col>2</xdr:col>
      <xdr:colOff>2880</xdr:colOff>
      <xdr:row>32</xdr:row>
      <xdr:rowOff>360</xdr:rowOff>
    </xdr:from>
    <xdr:to>
      <xdr:col>2</xdr:col>
      <xdr:colOff>186480</xdr:colOff>
      <xdr:row>33</xdr:row>
      <xdr:rowOff>101520</xdr:rowOff>
    </xdr:to>
    <xdr:sp>
      <xdr:nvSpPr>
        <xdr:cNvPr id="23" name="CustomShape 1"/>
        <xdr:cNvSpPr/>
      </xdr:nvSpPr>
      <xdr:spPr>
        <a:xfrm>
          <a:off x="3126240" y="6367320"/>
          <a:ext cx="183600" cy="263880"/>
        </a:xfrm>
        <a:prstGeom prst="rect">
          <a:avLst/>
        </a:prstGeom>
        <a:noFill/>
        <a:ln>
          <a:noFill/>
        </a:ln>
      </xdr:spPr>
      <xdr:style>
        <a:lnRef idx="0"/>
        <a:fillRef idx="0"/>
        <a:effectRef idx="0"/>
        <a:fontRef idx="minor"/>
      </xdr:style>
    </xdr:sp>
    <xdr:clientData/>
  </xdr:twoCellAnchor>
  <xdr:twoCellAnchor editAs="oneCell">
    <xdr:from>
      <xdr:col>2</xdr:col>
      <xdr:colOff>2880</xdr:colOff>
      <xdr:row>32</xdr:row>
      <xdr:rowOff>360</xdr:rowOff>
    </xdr:from>
    <xdr:to>
      <xdr:col>2</xdr:col>
      <xdr:colOff>186480</xdr:colOff>
      <xdr:row>33</xdr:row>
      <xdr:rowOff>101520</xdr:rowOff>
    </xdr:to>
    <xdr:sp>
      <xdr:nvSpPr>
        <xdr:cNvPr id="24" name="CustomShape 1"/>
        <xdr:cNvSpPr/>
      </xdr:nvSpPr>
      <xdr:spPr>
        <a:xfrm>
          <a:off x="3126240" y="6367320"/>
          <a:ext cx="183600" cy="263880"/>
        </a:xfrm>
        <a:prstGeom prst="rect">
          <a:avLst/>
        </a:prstGeom>
        <a:noFill/>
        <a:ln>
          <a:noFill/>
        </a:ln>
      </xdr:spPr>
      <xdr:style>
        <a:lnRef idx="0"/>
        <a:fillRef idx="0"/>
        <a:effectRef idx="0"/>
        <a:fontRef idx="minor"/>
      </xdr:style>
    </xdr:sp>
    <xdr:clientData/>
  </xdr:twoCellAnchor>
  <xdr:twoCellAnchor editAs="oneCell">
    <xdr:from>
      <xdr:col>2</xdr:col>
      <xdr:colOff>2880</xdr:colOff>
      <xdr:row>32</xdr:row>
      <xdr:rowOff>360</xdr:rowOff>
    </xdr:from>
    <xdr:to>
      <xdr:col>2</xdr:col>
      <xdr:colOff>186480</xdr:colOff>
      <xdr:row>33</xdr:row>
      <xdr:rowOff>101520</xdr:rowOff>
    </xdr:to>
    <xdr:sp>
      <xdr:nvSpPr>
        <xdr:cNvPr id="25" name="CustomShape 1"/>
        <xdr:cNvSpPr/>
      </xdr:nvSpPr>
      <xdr:spPr>
        <a:xfrm>
          <a:off x="3126240" y="6367320"/>
          <a:ext cx="183600" cy="263880"/>
        </a:xfrm>
        <a:prstGeom prst="rect">
          <a:avLst/>
        </a:prstGeom>
        <a:noFill/>
        <a:ln>
          <a:noFill/>
        </a:ln>
      </xdr:spPr>
      <xdr:style>
        <a:lnRef idx="0"/>
        <a:fillRef idx="0"/>
        <a:effectRef idx="0"/>
        <a:fontRef idx="minor"/>
      </xdr:style>
    </xdr:sp>
    <xdr:clientData/>
  </xdr:twoCellAnchor>
  <xdr:twoCellAnchor editAs="oneCell">
    <xdr:from>
      <xdr:col>2</xdr:col>
      <xdr:colOff>2880</xdr:colOff>
      <xdr:row>32</xdr:row>
      <xdr:rowOff>360</xdr:rowOff>
    </xdr:from>
    <xdr:to>
      <xdr:col>2</xdr:col>
      <xdr:colOff>186480</xdr:colOff>
      <xdr:row>33</xdr:row>
      <xdr:rowOff>101520</xdr:rowOff>
    </xdr:to>
    <xdr:sp>
      <xdr:nvSpPr>
        <xdr:cNvPr id="26" name="CustomShape 1"/>
        <xdr:cNvSpPr/>
      </xdr:nvSpPr>
      <xdr:spPr>
        <a:xfrm>
          <a:off x="3126240" y="6367320"/>
          <a:ext cx="183600" cy="263880"/>
        </a:xfrm>
        <a:prstGeom prst="rect">
          <a:avLst/>
        </a:prstGeom>
        <a:noFill/>
        <a:ln>
          <a:noFill/>
        </a:ln>
      </xdr:spPr>
      <xdr:style>
        <a:lnRef idx="0"/>
        <a:fillRef idx="0"/>
        <a:effectRef idx="0"/>
        <a:fontRef idx="minor"/>
      </xdr:style>
    </xdr:sp>
    <xdr:clientData/>
  </xdr:twoCellAnchor>
  <xdr:twoCellAnchor editAs="oneCell">
    <xdr:from>
      <xdr:col>2</xdr:col>
      <xdr:colOff>1800</xdr:colOff>
      <xdr:row>32</xdr:row>
      <xdr:rowOff>360</xdr:rowOff>
    </xdr:from>
    <xdr:to>
      <xdr:col>2</xdr:col>
      <xdr:colOff>185400</xdr:colOff>
      <xdr:row>33</xdr:row>
      <xdr:rowOff>101520</xdr:rowOff>
    </xdr:to>
    <xdr:sp>
      <xdr:nvSpPr>
        <xdr:cNvPr id="27" name="CustomShape 1"/>
        <xdr:cNvSpPr/>
      </xdr:nvSpPr>
      <xdr:spPr>
        <a:xfrm>
          <a:off x="3125160" y="6367320"/>
          <a:ext cx="183600" cy="263880"/>
        </a:xfrm>
        <a:prstGeom prst="rect">
          <a:avLst/>
        </a:prstGeom>
        <a:noFill/>
        <a:ln>
          <a:noFill/>
        </a:ln>
      </xdr:spPr>
      <xdr:style>
        <a:lnRef idx="0"/>
        <a:fillRef idx="0"/>
        <a:effectRef idx="0"/>
        <a:fontRef idx="minor"/>
      </xdr:style>
    </xdr:sp>
    <xdr:clientData/>
  </xdr:twoCellAnchor>
  <xdr:twoCellAnchor editAs="oneCell">
    <xdr:from>
      <xdr:col>2</xdr:col>
      <xdr:colOff>1800</xdr:colOff>
      <xdr:row>32</xdr:row>
      <xdr:rowOff>360</xdr:rowOff>
    </xdr:from>
    <xdr:to>
      <xdr:col>2</xdr:col>
      <xdr:colOff>185400</xdr:colOff>
      <xdr:row>33</xdr:row>
      <xdr:rowOff>101520</xdr:rowOff>
    </xdr:to>
    <xdr:sp>
      <xdr:nvSpPr>
        <xdr:cNvPr id="28" name="CustomShape 1"/>
        <xdr:cNvSpPr/>
      </xdr:nvSpPr>
      <xdr:spPr>
        <a:xfrm>
          <a:off x="3125160" y="6367320"/>
          <a:ext cx="183600" cy="263880"/>
        </a:xfrm>
        <a:prstGeom prst="rect">
          <a:avLst/>
        </a:prstGeom>
        <a:noFill/>
        <a:ln>
          <a:noFill/>
        </a:ln>
      </xdr:spPr>
      <xdr:style>
        <a:lnRef idx="0"/>
        <a:fillRef idx="0"/>
        <a:effectRef idx="0"/>
        <a:fontRef idx="minor"/>
      </xdr:style>
    </xdr:sp>
    <xdr:clientData/>
  </xdr:twoCellAnchor>
  <xdr:twoCellAnchor editAs="oneCell">
    <xdr:from>
      <xdr:col>1</xdr:col>
      <xdr:colOff>2122560</xdr:colOff>
      <xdr:row>32</xdr:row>
      <xdr:rowOff>360</xdr:rowOff>
    </xdr:from>
    <xdr:to>
      <xdr:col>1</xdr:col>
      <xdr:colOff>2306160</xdr:colOff>
      <xdr:row>33</xdr:row>
      <xdr:rowOff>108720</xdr:rowOff>
    </xdr:to>
    <xdr:sp>
      <xdr:nvSpPr>
        <xdr:cNvPr id="29" name="CustomShape 1"/>
        <xdr:cNvSpPr/>
      </xdr:nvSpPr>
      <xdr:spPr>
        <a:xfrm>
          <a:off x="2515320" y="6367320"/>
          <a:ext cx="183600" cy="271080"/>
        </a:xfrm>
        <a:prstGeom prst="rect">
          <a:avLst/>
        </a:prstGeom>
        <a:noFill/>
        <a:ln>
          <a:noFill/>
        </a:ln>
      </xdr:spPr>
      <xdr:style>
        <a:lnRef idx="0"/>
        <a:fillRef idx="0"/>
        <a:effectRef idx="0"/>
        <a:fontRef idx="minor"/>
      </xdr:style>
    </xdr:sp>
    <xdr:clientData/>
  </xdr:twoCellAnchor>
  <xdr:twoCellAnchor editAs="oneCell">
    <xdr:from>
      <xdr:col>1</xdr:col>
      <xdr:colOff>2122560</xdr:colOff>
      <xdr:row>32</xdr:row>
      <xdr:rowOff>360</xdr:rowOff>
    </xdr:from>
    <xdr:to>
      <xdr:col>1</xdr:col>
      <xdr:colOff>2306160</xdr:colOff>
      <xdr:row>33</xdr:row>
      <xdr:rowOff>108720</xdr:rowOff>
    </xdr:to>
    <xdr:sp>
      <xdr:nvSpPr>
        <xdr:cNvPr id="30" name="CustomShape 1"/>
        <xdr:cNvSpPr/>
      </xdr:nvSpPr>
      <xdr:spPr>
        <a:xfrm>
          <a:off x="2515320" y="6367320"/>
          <a:ext cx="183600" cy="271080"/>
        </a:xfrm>
        <a:prstGeom prst="rect">
          <a:avLst/>
        </a:prstGeom>
        <a:noFill/>
        <a:ln>
          <a:noFill/>
        </a:ln>
      </xdr:spPr>
      <xdr:style>
        <a:lnRef idx="0"/>
        <a:fillRef idx="0"/>
        <a:effectRef idx="0"/>
        <a:fontRef idx="minor"/>
      </xdr:style>
    </xdr:sp>
    <xdr:clientData/>
  </xdr:twoCellAnchor>
  <xdr:twoCellAnchor editAs="oneCell">
    <xdr:from>
      <xdr:col>1</xdr:col>
      <xdr:colOff>2122560</xdr:colOff>
      <xdr:row>32</xdr:row>
      <xdr:rowOff>360</xdr:rowOff>
    </xdr:from>
    <xdr:to>
      <xdr:col>1</xdr:col>
      <xdr:colOff>2306160</xdr:colOff>
      <xdr:row>33</xdr:row>
      <xdr:rowOff>108720</xdr:rowOff>
    </xdr:to>
    <xdr:sp>
      <xdr:nvSpPr>
        <xdr:cNvPr id="31" name="CustomShape 1"/>
        <xdr:cNvSpPr/>
      </xdr:nvSpPr>
      <xdr:spPr>
        <a:xfrm>
          <a:off x="2515320" y="6367320"/>
          <a:ext cx="183600" cy="271080"/>
        </a:xfrm>
        <a:prstGeom prst="rect">
          <a:avLst/>
        </a:prstGeom>
        <a:noFill/>
        <a:ln>
          <a:noFill/>
        </a:ln>
      </xdr:spPr>
      <xdr:style>
        <a:lnRef idx="0"/>
        <a:fillRef idx="0"/>
        <a:effectRef idx="0"/>
        <a:fontRef idx="minor"/>
      </xdr:style>
    </xdr:sp>
    <xdr:clientData/>
  </xdr:twoCellAnchor>
  <xdr:twoCellAnchor editAs="oneCell">
    <xdr:from>
      <xdr:col>1</xdr:col>
      <xdr:colOff>2122560</xdr:colOff>
      <xdr:row>32</xdr:row>
      <xdr:rowOff>360</xdr:rowOff>
    </xdr:from>
    <xdr:to>
      <xdr:col>1</xdr:col>
      <xdr:colOff>2306160</xdr:colOff>
      <xdr:row>33</xdr:row>
      <xdr:rowOff>108720</xdr:rowOff>
    </xdr:to>
    <xdr:sp>
      <xdr:nvSpPr>
        <xdr:cNvPr id="32" name="CustomShape 1"/>
        <xdr:cNvSpPr/>
      </xdr:nvSpPr>
      <xdr:spPr>
        <a:xfrm>
          <a:off x="2515320" y="6367320"/>
          <a:ext cx="183600" cy="271080"/>
        </a:xfrm>
        <a:prstGeom prst="rect">
          <a:avLst/>
        </a:prstGeom>
        <a:noFill/>
        <a:ln>
          <a:noFill/>
        </a:ln>
      </xdr:spPr>
      <xdr:style>
        <a:lnRef idx="0"/>
        <a:fillRef idx="0"/>
        <a:effectRef idx="0"/>
        <a:fontRef idx="minor"/>
      </xdr:style>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2880</xdr:colOff>
      <xdr:row>30</xdr:row>
      <xdr:rowOff>0</xdr:rowOff>
    </xdr:from>
    <xdr:to>
      <xdr:col>2</xdr:col>
      <xdr:colOff>186480</xdr:colOff>
      <xdr:row>31</xdr:row>
      <xdr:rowOff>73080</xdr:rowOff>
    </xdr:to>
    <xdr:sp>
      <xdr:nvSpPr>
        <xdr:cNvPr id="33" name="CustomShape 1"/>
        <xdr:cNvSpPr/>
      </xdr:nvSpPr>
      <xdr:spPr>
        <a:xfrm>
          <a:off x="3228480" y="7309440"/>
          <a:ext cx="183600" cy="235440"/>
        </a:xfrm>
        <a:prstGeom prst="rect">
          <a:avLst/>
        </a:prstGeom>
        <a:noFill/>
        <a:ln>
          <a:noFill/>
        </a:ln>
      </xdr:spPr>
      <xdr:style>
        <a:lnRef idx="0"/>
        <a:fillRef idx="0"/>
        <a:effectRef idx="0"/>
        <a:fontRef idx="minor"/>
      </xdr:style>
    </xdr:sp>
    <xdr:clientData/>
  </xdr:twoCellAnchor>
  <xdr:twoCellAnchor editAs="oneCell">
    <xdr:from>
      <xdr:col>2</xdr:col>
      <xdr:colOff>2880</xdr:colOff>
      <xdr:row>30</xdr:row>
      <xdr:rowOff>0</xdr:rowOff>
    </xdr:from>
    <xdr:to>
      <xdr:col>2</xdr:col>
      <xdr:colOff>186480</xdr:colOff>
      <xdr:row>31</xdr:row>
      <xdr:rowOff>73080</xdr:rowOff>
    </xdr:to>
    <xdr:sp>
      <xdr:nvSpPr>
        <xdr:cNvPr id="34" name="CustomShape 1"/>
        <xdr:cNvSpPr/>
      </xdr:nvSpPr>
      <xdr:spPr>
        <a:xfrm>
          <a:off x="3228480" y="7309440"/>
          <a:ext cx="183600" cy="235440"/>
        </a:xfrm>
        <a:prstGeom prst="rect">
          <a:avLst/>
        </a:prstGeom>
        <a:noFill/>
        <a:ln>
          <a:noFill/>
        </a:ln>
      </xdr:spPr>
      <xdr:style>
        <a:lnRef idx="0"/>
        <a:fillRef idx="0"/>
        <a:effectRef idx="0"/>
        <a:fontRef idx="minor"/>
      </xdr:style>
    </xdr:sp>
    <xdr:clientData/>
  </xdr:twoCellAnchor>
  <xdr:twoCellAnchor editAs="oneCell">
    <xdr:from>
      <xdr:col>2</xdr:col>
      <xdr:colOff>2880</xdr:colOff>
      <xdr:row>30</xdr:row>
      <xdr:rowOff>0</xdr:rowOff>
    </xdr:from>
    <xdr:to>
      <xdr:col>2</xdr:col>
      <xdr:colOff>186480</xdr:colOff>
      <xdr:row>31</xdr:row>
      <xdr:rowOff>73080</xdr:rowOff>
    </xdr:to>
    <xdr:sp>
      <xdr:nvSpPr>
        <xdr:cNvPr id="35" name="CustomShape 1"/>
        <xdr:cNvSpPr/>
      </xdr:nvSpPr>
      <xdr:spPr>
        <a:xfrm>
          <a:off x="3228480" y="7309440"/>
          <a:ext cx="183600" cy="235440"/>
        </a:xfrm>
        <a:prstGeom prst="rect">
          <a:avLst/>
        </a:prstGeom>
        <a:noFill/>
        <a:ln>
          <a:noFill/>
        </a:ln>
      </xdr:spPr>
      <xdr:style>
        <a:lnRef idx="0"/>
        <a:fillRef idx="0"/>
        <a:effectRef idx="0"/>
        <a:fontRef idx="minor"/>
      </xdr:style>
    </xdr:sp>
    <xdr:clientData/>
  </xdr:twoCellAnchor>
  <xdr:twoCellAnchor editAs="oneCell">
    <xdr:from>
      <xdr:col>2</xdr:col>
      <xdr:colOff>2880</xdr:colOff>
      <xdr:row>30</xdr:row>
      <xdr:rowOff>0</xdr:rowOff>
    </xdr:from>
    <xdr:to>
      <xdr:col>2</xdr:col>
      <xdr:colOff>186480</xdr:colOff>
      <xdr:row>31</xdr:row>
      <xdr:rowOff>73080</xdr:rowOff>
    </xdr:to>
    <xdr:sp>
      <xdr:nvSpPr>
        <xdr:cNvPr id="36" name="CustomShape 1"/>
        <xdr:cNvSpPr/>
      </xdr:nvSpPr>
      <xdr:spPr>
        <a:xfrm>
          <a:off x="3228480" y="7309440"/>
          <a:ext cx="183600" cy="235440"/>
        </a:xfrm>
        <a:prstGeom prst="rect">
          <a:avLst/>
        </a:prstGeom>
        <a:noFill/>
        <a:ln>
          <a:noFill/>
        </a:ln>
      </xdr:spPr>
      <xdr:style>
        <a:lnRef idx="0"/>
        <a:fillRef idx="0"/>
        <a:effectRef idx="0"/>
        <a:fontRef idx="minor"/>
      </xdr:style>
    </xdr:sp>
    <xdr:clientData/>
  </xdr:twoCellAnchor>
  <xdr:twoCellAnchor editAs="oneCell">
    <xdr:from>
      <xdr:col>2</xdr:col>
      <xdr:colOff>2880</xdr:colOff>
      <xdr:row>30</xdr:row>
      <xdr:rowOff>0</xdr:rowOff>
    </xdr:from>
    <xdr:to>
      <xdr:col>2</xdr:col>
      <xdr:colOff>186480</xdr:colOff>
      <xdr:row>31</xdr:row>
      <xdr:rowOff>73080</xdr:rowOff>
    </xdr:to>
    <xdr:sp>
      <xdr:nvSpPr>
        <xdr:cNvPr id="37" name="CustomShape 1"/>
        <xdr:cNvSpPr/>
      </xdr:nvSpPr>
      <xdr:spPr>
        <a:xfrm>
          <a:off x="3228480" y="7309440"/>
          <a:ext cx="183600" cy="235440"/>
        </a:xfrm>
        <a:prstGeom prst="rect">
          <a:avLst/>
        </a:prstGeom>
        <a:noFill/>
        <a:ln>
          <a:noFill/>
        </a:ln>
      </xdr:spPr>
      <xdr:style>
        <a:lnRef idx="0"/>
        <a:fillRef idx="0"/>
        <a:effectRef idx="0"/>
        <a:fontRef idx="minor"/>
      </xdr:style>
    </xdr:sp>
    <xdr:clientData/>
  </xdr:twoCellAnchor>
  <xdr:twoCellAnchor editAs="oneCell">
    <xdr:from>
      <xdr:col>2</xdr:col>
      <xdr:colOff>1800</xdr:colOff>
      <xdr:row>30</xdr:row>
      <xdr:rowOff>0</xdr:rowOff>
    </xdr:from>
    <xdr:to>
      <xdr:col>2</xdr:col>
      <xdr:colOff>185400</xdr:colOff>
      <xdr:row>31</xdr:row>
      <xdr:rowOff>73080</xdr:rowOff>
    </xdr:to>
    <xdr:sp>
      <xdr:nvSpPr>
        <xdr:cNvPr id="38" name="CustomShape 1"/>
        <xdr:cNvSpPr/>
      </xdr:nvSpPr>
      <xdr:spPr>
        <a:xfrm>
          <a:off x="3227400" y="7309440"/>
          <a:ext cx="183600" cy="235440"/>
        </a:xfrm>
        <a:prstGeom prst="rect">
          <a:avLst/>
        </a:prstGeom>
        <a:noFill/>
        <a:ln>
          <a:noFill/>
        </a:ln>
      </xdr:spPr>
      <xdr:style>
        <a:lnRef idx="0"/>
        <a:fillRef idx="0"/>
        <a:effectRef idx="0"/>
        <a:fontRef idx="minor"/>
      </xdr:style>
    </xdr:sp>
    <xdr:clientData/>
  </xdr:twoCellAnchor>
  <xdr:twoCellAnchor editAs="oneCell">
    <xdr:from>
      <xdr:col>2</xdr:col>
      <xdr:colOff>1800</xdr:colOff>
      <xdr:row>30</xdr:row>
      <xdr:rowOff>0</xdr:rowOff>
    </xdr:from>
    <xdr:to>
      <xdr:col>2</xdr:col>
      <xdr:colOff>185400</xdr:colOff>
      <xdr:row>31</xdr:row>
      <xdr:rowOff>73080</xdr:rowOff>
    </xdr:to>
    <xdr:sp>
      <xdr:nvSpPr>
        <xdr:cNvPr id="39" name="CustomShape 1"/>
        <xdr:cNvSpPr/>
      </xdr:nvSpPr>
      <xdr:spPr>
        <a:xfrm>
          <a:off x="3227400" y="7309440"/>
          <a:ext cx="183600" cy="235440"/>
        </a:xfrm>
        <a:prstGeom prst="rect">
          <a:avLst/>
        </a:prstGeom>
        <a:noFill/>
        <a:ln>
          <a:noFill/>
        </a:ln>
      </xdr:spPr>
      <xdr:style>
        <a:lnRef idx="0"/>
        <a:fillRef idx="0"/>
        <a:effectRef idx="0"/>
        <a:fontRef idx="minor"/>
      </xdr:style>
    </xdr:sp>
    <xdr:clientData/>
  </xdr:twoCellAnchor>
  <xdr:twoCellAnchor editAs="oneCell">
    <xdr:from>
      <xdr:col>1</xdr:col>
      <xdr:colOff>2122560</xdr:colOff>
      <xdr:row>31</xdr:row>
      <xdr:rowOff>360</xdr:rowOff>
    </xdr:from>
    <xdr:to>
      <xdr:col>1</xdr:col>
      <xdr:colOff>2306160</xdr:colOff>
      <xdr:row>32</xdr:row>
      <xdr:rowOff>80280</xdr:rowOff>
    </xdr:to>
    <xdr:sp>
      <xdr:nvSpPr>
        <xdr:cNvPr id="40" name="CustomShape 1"/>
        <xdr:cNvSpPr/>
      </xdr:nvSpPr>
      <xdr:spPr>
        <a:xfrm>
          <a:off x="2515320" y="7472160"/>
          <a:ext cx="183600" cy="383040"/>
        </a:xfrm>
        <a:prstGeom prst="rect">
          <a:avLst/>
        </a:prstGeom>
        <a:noFill/>
        <a:ln>
          <a:noFill/>
        </a:ln>
      </xdr:spPr>
      <xdr:style>
        <a:lnRef idx="0"/>
        <a:fillRef idx="0"/>
        <a:effectRef idx="0"/>
        <a:fontRef idx="minor"/>
      </xdr:style>
    </xdr:sp>
    <xdr:clientData/>
  </xdr:twoCellAnchor>
  <xdr:twoCellAnchor editAs="oneCell">
    <xdr:from>
      <xdr:col>1</xdr:col>
      <xdr:colOff>2122560</xdr:colOff>
      <xdr:row>31</xdr:row>
      <xdr:rowOff>360</xdr:rowOff>
    </xdr:from>
    <xdr:to>
      <xdr:col>1</xdr:col>
      <xdr:colOff>2306160</xdr:colOff>
      <xdr:row>32</xdr:row>
      <xdr:rowOff>80280</xdr:rowOff>
    </xdr:to>
    <xdr:sp>
      <xdr:nvSpPr>
        <xdr:cNvPr id="41" name="CustomShape 1"/>
        <xdr:cNvSpPr/>
      </xdr:nvSpPr>
      <xdr:spPr>
        <a:xfrm>
          <a:off x="2515320" y="7472160"/>
          <a:ext cx="183600" cy="383040"/>
        </a:xfrm>
        <a:prstGeom prst="rect">
          <a:avLst/>
        </a:prstGeom>
        <a:noFill/>
        <a:ln>
          <a:noFill/>
        </a:ln>
      </xdr:spPr>
      <xdr:style>
        <a:lnRef idx="0"/>
        <a:fillRef idx="0"/>
        <a:effectRef idx="0"/>
        <a:fontRef idx="minor"/>
      </xdr:style>
    </xdr:sp>
    <xdr:clientData/>
  </xdr:twoCellAnchor>
  <xdr:twoCellAnchor editAs="oneCell">
    <xdr:from>
      <xdr:col>1</xdr:col>
      <xdr:colOff>2122560</xdr:colOff>
      <xdr:row>31</xdr:row>
      <xdr:rowOff>360</xdr:rowOff>
    </xdr:from>
    <xdr:to>
      <xdr:col>1</xdr:col>
      <xdr:colOff>2306160</xdr:colOff>
      <xdr:row>32</xdr:row>
      <xdr:rowOff>80280</xdr:rowOff>
    </xdr:to>
    <xdr:sp>
      <xdr:nvSpPr>
        <xdr:cNvPr id="42" name="CustomShape 1"/>
        <xdr:cNvSpPr/>
      </xdr:nvSpPr>
      <xdr:spPr>
        <a:xfrm>
          <a:off x="2515320" y="7472160"/>
          <a:ext cx="183600" cy="383040"/>
        </a:xfrm>
        <a:prstGeom prst="rect">
          <a:avLst/>
        </a:prstGeom>
        <a:noFill/>
        <a:ln>
          <a:noFill/>
        </a:ln>
      </xdr:spPr>
      <xdr:style>
        <a:lnRef idx="0"/>
        <a:fillRef idx="0"/>
        <a:effectRef idx="0"/>
        <a:fontRef idx="minor"/>
      </xdr:style>
    </xdr:sp>
    <xdr:clientData/>
  </xdr:twoCellAnchor>
  <xdr:twoCellAnchor editAs="oneCell">
    <xdr:from>
      <xdr:col>1</xdr:col>
      <xdr:colOff>2122560</xdr:colOff>
      <xdr:row>31</xdr:row>
      <xdr:rowOff>360</xdr:rowOff>
    </xdr:from>
    <xdr:to>
      <xdr:col>1</xdr:col>
      <xdr:colOff>2306160</xdr:colOff>
      <xdr:row>32</xdr:row>
      <xdr:rowOff>80280</xdr:rowOff>
    </xdr:to>
    <xdr:sp>
      <xdr:nvSpPr>
        <xdr:cNvPr id="43" name="CustomShape 1"/>
        <xdr:cNvSpPr/>
      </xdr:nvSpPr>
      <xdr:spPr>
        <a:xfrm>
          <a:off x="2515320" y="7472160"/>
          <a:ext cx="183600" cy="383040"/>
        </a:xfrm>
        <a:prstGeom prst="rect">
          <a:avLst/>
        </a:prstGeom>
        <a:noFill/>
        <a:ln>
          <a:noFill/>
        </a:ln>
      </xdr:spPr>
      <xdr:style>
        <a:lnRef idx="0"/>
        <a:fillRef idx="0"/>
        <a:effectRef idx="0"/>
        <a:fontRef idx="minor"/>
      </xdr:style>
    </xdr:sp>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C:/c/Tames&amp;Tames/Formati/kop-tamem-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t,rād."/>
      <sheetName val="KOPRĀME-1"/>
      <sheetName val=" veids2"/>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00"/>
      <sheetName val="Sat,rād_"/>
      <sheetName val="_veids2"/>
      <sheetName val="Sat,rād_1"/>
      <sheetName val="_veids21"/>
      <sheetName val="Sat,rād_2"/>
      <sheetName val="_veids22"/>
      <sheetName val="Sat,rād_3"/>
      <sheetName val="_veids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P49"/>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F33" activeCellId="0" sqref="F33"/>
    </sheetView>
  </sheetViews>
  <sheetFormatPr defaultRowHeight="12.8" zeroHeight="false" outlineLevelRow="0" outlineLevelCol="0"/>
  <cols>
    <col collapsed="false" customWidth="true" hidden="false" outlineLevel="0" max="1" min="1" style="1" width="16"/>
    <col collapsed="false" customWidth="true" hidden="false" outlineLevel="0" max="2" min="2" style="1" width="43.47"/>
    <col collapsed="false" customWidth="true" hidden="false" outlineLevel="0" max="3" min="3" style="1" width="16.57"/>
    <col collapsed="false" customWidth="true" hidden="false" outlineLevel="0" max="4" min="4" style="1" width="15.57"/>
    <col collapsed="false" customWidth="true" hidden="false" outlineLevel="0" max="5" min="5" style="1" width="9.42"/>
    <col collapsed="false" customWidth="true" hidden="false" outlineLevel="0" max="1025" min="6" style="1" width="9.13"/>
  </cols>
  <sheetData>
    <row r="1" customFormat="false" ht="12.8" hidden="false" customHeight="false" outlineLevel="0" collapsed="false">
      <c r="A1" s="2"/>
      <c r="B1" s="2"/>
      <c r="C1" s="3"/>
      <c r="D1" s="4"/>
      <c r="E1" s="4"/>
    </row>
    <row r="2" customFormat="false" ht="12.8" hidden="false" customHeight="false" outlineLevel="0" collapsed="false">
      <c r="C2" s="5"/>
    </row>
    <row r="3" customFormat="false" ht="12.8" hidden="false" customHeight="false" outlineLevel="0" collapsed="false">
      <c r="C3" s="6" t="s">
        <v>0</v>
      </c>
      <c r="D3" s="0"/>
    </row>
    <row r="4" s="7" customFormat="true" ht="24.75" hidden="false" customHeight="true" outlineLevel="0" collapsed="false">
      <c r="C4" s="8" t="s">
        <v>1</v>
      </c>
      <c r="D4" s="0"/>
      <c r="E4" s="9"/>
      <c r="F4" s="10"/>
    </row>
    <row r="5" customFormat="false" ht="13.8" hidden="false" customHeight="false" outlineLevel="0" collapsed="false">
      <c r="C5" s="6" t="s">
        <v>2</v>
      </c>
      <c r="D5" s="0"/>
      <c r="E5" s="11"/>
      <c r="F5" s="12"/>
    </row>
    <row r="6" customFormat="false" ht="13.8" hidden="false" customHeight="false" outlineLevel="0" collapsed="false">
      <c r="C6" s="6"/>
      <c r="D6" s="0"/>
      <c r="E6" s="11"/>
      <c r="F6" s="13"/>
    </row>
    <row r="7" customFormat="false" ht="13.8" hidden="false" customHeight="false" outlineLevel="0" collapsed="false">
      <c r="C7" s="6" t="s">
        <v>3</v>
      </c>
      <c r="D7" s="0"/>
      <c r="E7" s="11"/>
      <c r="F7" s="13"/>
    </row>
    <row r="8" customFormat="false" ht="13.8" hidden="false" customHeight="false" outlineLevel="0" collapsed="false">
      <c r="C8" s="6"/>
      <c r="D8" s="0"/>
      <c r="E8" s="11"/>
      <c r="F8" s="13"/>
    </row>
    <row r="9" customFormat="false" ht="12.8" hidden="false" customHeight="false" outlineLevel="0" collapsed="false">
      <c r="C9" s="6"/>
      <c r="D9" s="0"/>
      <c r="E9" s="5"/>
    </row>
    <row r="10" customFormat="false" ht="12.8" hidden="false" customHeight="false" outlineLevel="0" collapsed="false">
      <c r="C10" s="6"/>
      <c r="D10" s="0"/>
    </row>
    <row r="11" s="14" customFormat="true" ht="15" hidden="false" customHeight="false" outlineLevel="0" collapsed="false">
      <c r="C11" s="6"/>
      <c r="D11" s="0"/>
    </row>
    <row r="12" s="14" customFormat="true" ht="15" hidden="false" customHeight="false" outlineLevel="0" collapsed="false">
      <c r="C12" s="6" t="s">
        <v>4</v>
      </c>
      <c r="D12" s="0"/>
    </row>
    <row r="13" customFormat="false" ht="12.8" hidden="false" customHeight="false" outlineLevel="0" collapsed="false">
      <c r="A13" s="2"/>
      <c r="B13" s="2"/>
      <c r="C13" s="3"/>
      <c r="D13" s="4"/>
      <c r="E13" s="4"/>
    </row>
    <row r="14" customFormat="false" ht="12.8" hidden="false" customHeight="false" outlineLevel="0" collapsed="false">
      <c r="A14" s="2"/>
      <c r="B14" s="2"/>
      <c r="C14" s="3"/>
      <c r="D14" s="4"/>
      <c r="E14" s="4"/>
    </row>
    <row r="15" customFormat="false" ht="12.8" hidden="false" customHeight="false" outlineLevel="0" collapsed="false">
      <c r="A15" s="2"/>
      <c r="B15" s="2"/>
      <c r="C15" s="3"/>
      <c r="D15" s="4"/>
      <c r="E15" s="4"/>
    </row>
    <row r="16" customFormat="false" ht="12.8" hidden="false" customHeight="false" outlineLevel="0" collapsed="false">
      <c r="A16" s="2"/>
      <c r="B16" s="2"/>
      <c r="C16" s="3"/>
      <c r="D16" s="4"/>
      <c r="E16" s="4"/>
    </row>
    <row r="17" customFormat="false" ht="12.8" hidden="false" customHeight="false" outlineLevel="0" collapsed="false">
      <c r="B17" s="15" t="s">
        <v>5</v>
      </c>
    </row>
    <row r="19" customFormat="false" ht="13.8" hidden="false" customHeight="false" outlineLevel="0" collapsed="false">
      <c r="A19" s="16" t="s">
        <v>6</v>
      </c>
      <c r="E19" s="17"/>
      <c r="F19" s="18"/>
      <c r="G19" s="19"/>
      <c r="H19" s="20"/>
      <c r="I19" s="21"/>
    </row>
    <row r="20" customFormat="false" ht="12.8" hidden="false" customHeight="false" outlineLevel="0" collapsed="false">
      <c r="B20" s="1" t="s">
        <v>7</v>
      </c>
      <c r="E20" s="17"/>
      <c r="F20" s="13"/>
      <c r="G20" s="17"/>
      <c r="H20" s="17"/>
      <c r="I20" s="22"/>
    </row>
    <row r="21" customFormat="false" ht="13.8" hidden="false" customHeight="false" outlineLevel="0" collapsed="false">
      <c r="A21" s="16" t="s">
        <v>8</v>
      </c>
      <c r="E21" s="17"/>
      <c r="F21" s="13"/>
      <c r="G21" s="17"/>
      <c r="H21" s="17"/>
      <c r="I21" s="22"/>
    </row>
    <row r="22" customFormat="false" ht="13.8" hidden="false" customHeight="false" outlineLevel="0" collapsed="false">
      <c r="A22" s="16"/>
      <c r="B22" s="1" t="s">
        <v>9</v>
      </c>
      <c r="E22" s="17"/>
      <c r="F22" s="13"/>
      <c r="G22" s="17"/>
      <c r="H22" s="17"/>
      <c r="I22" s="22"/>
    </row>
    <row r="23" customFormat="false" ht="13.8" hidden="false" customHeight="false" outlineLevel="0" collapsed="false">
      <c r="A23" s="16" t="s">
        <v>10</v>
      </c>
      <c r="M23" s="5"/>
    </row>
    <row r="24" customFormat="false" ht="13.8" hidden="false" customHeight="false" outlineLevel="0" collapsed="false">
      <c r="A24" s="16" t="s">
        <v>11</v>
      </c>
      <c r="M24" s="5"/>
    </row>
    <row r="25" customFormat="false" ht="12.8" hidden="false" customHeight="false" outlineLevel="0" collapsed="false">
      <c r="A25" s="23"/>
      <c r="B25" s="1" t="s">
        <v>12</v>
      </c>
    </row>
    <row r="26" customFormat="false" ht="26.25" hidden="false" customHeight="true" outlineLevel="0" collapsed="false">
      <c r="A26" s="24" t="s">
        <v>13</v>
      </c>
      <c r="B26" s="24" t="s">
        <v>14</v>
      </c>
      <c r="C26" s="24" t="s">
        <v>15</v>
      </c>
      <c r="D26" s="20"/>
    </row>
    <row r="27" customFormat="false" ht="12.95" hidden="false" customHeight="false" outlineLevel="0" collapsed="false">
      <c r="A27" s="25" t="s">
        <v>16</v>
      </c>
      <c r="B27" s="26" t="str">
        <f aca="false">'TS(1)'!G1</f>
        <v>Labiekārtošanas darbi Pāvilostas iela 1</v>
      </c>
      <c r="C27" s="27" t="n">
        <f aca="false">'TS(1)'!P99</f>
        <v>0</v>
      </c>
      <c r="D27" s="20"/>
    </row>
    <row r="28" customFormat="false" ht="12.95" hidden="false" customHeight="false" outlineLevel="0" collapsed="false">
      <c r="A28" s="25" t="s">
        <v>17</v>
      </c>
      <c r="B28" s="26" t="str">
        <f aca="false">'LKT(1)'!G1</f>
        <v>Lietus kanalizācijas tīklu izbūve – Pāvilostas iela 1</v>
      </c>
      <c r="C28" s="27" t="n">
        <f aca="false">'LKT(1)'!P37</f>
        <v>0</v>
      </c>
      <c r="D28" s="20"/>
    </row>
    <row r="29" customFormat="false" ht="12.8" hidden="false" customHeight="false" outlineLevel="0" collapsed="false">
      <c r="A29" s="25" t="s">
        <v>18</v>
      </c>
      <c r="B29" s="26" t="str">
        <f aca="false">'TS(3)'!G1</f>
        <v>Labiekārtošanas darbi Pāvilostas iela 3</v>
      </c>
      <c r="C29" s="27" t="n">
        <f aca="false">'TS(3)'!P68</f>
        <v>0</v>
      </c>
      <c r="D29" s="20"/>
    </row>
    <row r="30" customFormat="false" ht="12.8" hidden="false" customHeight="false" outlineLevel="0" collapsed="false">
      <c r="A30" s="25" t="s">
        <v>19</v>
      </c>
      <c r="B30" s="26" t="str">
        <f aca="false">'LKT(3)'!G1</f>
        <v>Lietus kanalizācijas tīklu izbūve – Pāvilostas iela 3</v>
      </c>
      <c r="C30" s="27" t="n">
        <f aca="false">'LKT(3)'!P40</f>
        <v>0</v>
      </c>
      <c r="D30" s="20"/>
    </row>
    <row r="31" customFormat="false" ht="12.8" hidden="false" customHeight="false" outlineLevel="0" collapsed="false">
      <c r="A31" s="28" t="s">
        <v>20</v>
      </c>
      <c r="B31" s="28"/>
      <c r="C31" s="29" t="n">
        <f aca="false">SUM(C27:C30)</f>
        <v>0</v>
      </c>
      <c r="D31" s="20"/>
    </row>
    <row r="32" customFormat="false" ht="12.8" hidden="false" customHeight="false" outlineLevel="0" collapsed="false">
      <c r="A32" s="28"/>
      <c r="B32" s="28"/>
      <c r="C32" s="30"/>
      <c r="D32" s="20"/>
    </row>
    <row r="33" customFormat="false" ht="12.8" hidden="false" customHeight="false" outlineLevel="0" collapsed="false">
      <c r="A33" s="31" t="s">
        <v>21</v>
      </c>
      <c r="B33" s="32" t="n">
        <v>0.21</v>
      </c>
      <c r="C33" s="33" t="n">
        <f aca="false">C31*B33</f>
        <v>0</v>
      </c>
      <c r="D33" s="20"/>
    </row>
    <row r="34" customFormat="false" ht="12.8" hidden="false" customHeight="false" outlineLevel="0" collapsed="false">
      <c r="D34" s="20"/>
      <c r="E34" s="20"/>
      <c r="F34" s="20"/>
    </row>
    <row r="35" customFormat="false" ht="12.8" hidden="false" customHeight="false" outlineLevel="0" collapsed="false">
      <c r="H35" s="3"/>
      <c r="I35" s="3"/>
      <c r="P35" s="5"/>
    </row>
    <row r="36" customFormat="false" ht="12.8" hidden="false" customHeight="false" outlineLevel="0" collapsed="false">
      <c r="J36" s="34"/>
      <c r="N36" s="35"/>
      <c r="O36" s="35"/>
      <c r="P36" s="5"/>
    </row>
    <row r="37" customFormat="false" ht="15" hidden="false" customHeight="false" outlineLevel="0" collapsed="false">
      <c r="A37" s="36"/>
      <c r="B37" s="37"/>
      <c r="C37" s="14"/>
      <c r="D37" s="14"/>
      <c r="E37" s="20"/>
      <c r="F37" s="38"/>
      <c r="L37" s="39"/>
      <c r="M37" s="20"/>
      <c r="N37" s="19"/>
      <c r="O37" s="19"/>
      <c r="P37" s="40"/>
    </row>
    <row r="38" customFormat="false" ht="15" hidden="false" customHeight="false" outlineLevel="0" collapsed="false">
      <c r="A38" s="36"/>
      <c r="B38" s="37"/>
      <c r="C38" s="14"/>
      <c r="D38" s="14"/>
      <c r="E38" s="20"/>
      <c r="F38" s="38"/>
      <c r="L38" s="39"/>
      <c r="M38" s="20"/>
      <c r="N38" s="19"/>
      <c r="O38" s="19"/>
      <c r="P38" s="40"/>
    </row>
    <row r="39" customFormat="false" ht="12.8" hidden="false" customHeight="false" outlineLevel="0" collapsed="false">
      <c r="A39" s="36"/>
      <c r="B39" s="41" t="s">
        <v>22</v>
      </c>
      <c r="E39" s="20"/>
      <c r="F39" s="38"/>
      <c r="L39" s="39"/>
      <c r="M39" s="20"/>
      <c r="N39" s="19"/>
      <c r="O39" s="19"/>
      <c r="P39" s="40"/>
    </row>
    <row r="40" customFormat="false" ht="12.8" hidden="false" customHeight="false" outlineLevel="0" collapsed="false">
      <c r="A40" s="36"/>
      <c r="B40" s="42" t="s">
        <v>23</v>
      </c>
      <c r="E40" s="20"/>
      <c r="F40" s="38"/>
      <c r="L40" s="39"/>
      <c r="M40" s="20"/>
      <c r="N40" s="19"/>
      <c r="O40" s="19"/>
      <c r="P40" s="40"/>
    </row>
    <row r="41" customFormat="false" ht="12.8" hidden="false" customHeight="false" outlineLevel="0" collapsed="false">
      <c r="A41" s="36"/>
      <c r="B41" s="43"/>
      <c r="E41" s="20"/>
      <c r="F41" s="38"/>
      <c r="L41" s="39"/>
      <c r="M41" s="20"/>
      <c r="N41" s="19"/>
      <c r="O41" s="19"/>
      <c r="P41" s="40"/>
    </row>
    <row r="42" customFormat="false" ht="12.8" hidden="false" customHeight="false" outlineLevel="0" collapsed="false">
      <c r="A42" s="36"/>
      <c r="B42" s="43"/>
      <c r="E42" s="20"/>
      <c r="F42" s="38"/>
      <c r="L42" s="39"/>
      <c r="M42" s="20"/>
      <c r="N42" s="19"/>
      <c r="O42" s="19"/>
      <c r="P42" s="40"/>
    </row>
    <row r="43" customFormat="false" ht="12.8" hidden="false" customHeight="false" outlineLevel="0" collapsed="false">
      <c r="A43" s="36"/>
      <c r="B43" s="1" t="s">
        <v>24</v>
      </c>
      <c r="E43" s="20"/>
      <c r="F43" s="38"/>
      <c r="L43" s="39"/>
      <c r="M43" s="20"/>
      <c r="N43" s="19"/>
      <c r="O43" s="19"/>
      <c r="P43" s="40"/>
    </row>
    <row r="44" customFormat="false" ht="12.8" hidden="false" customHeight="false" outlineLevel="0" collapsed="false">
      <c r="A44" s="36"/>
      <c r="B44" s="44"/>
      <c r="E44" s="20"/>
      <c r="F44" s="38"/>
      <c r="L44" s="39"/>
      <c r="M44" s="20"/>
      <c r="N44" s="19"/>
      <c r="O44" s="19"/>
      <c r="P44" s="40"/>
    </row>
    <row r="45" customFormat="false" ht="12.8" hidden="false" customHeight="false" outlineLevel="0" collapsed="false">
      <c r="A45" s="5"/>
      <c r="B45" s="13"/>
      <c r="C45" s="5"/>
    </row>
    <row r="46" customFormat="false" ht="12.8" hidden="false" customHeight="false" outlineLevel="0" collapsed="false">
      <c r="A46" s="5"/>
      <c r="B46" s="45" t="s">
        <v>25</v>
      </c>
      <c r="C46" s="5"/>
    </row>
    <row r="47" customFormat="false" ht="12.8" hidden="false" customHeight="false" outlineLevel="0" collapsed="false">
      <c r="A47" s="5"/>
      <c r="B47" s="46" t="s">
        <v>26</v>
      </c>
      <c r="C47" s="5"/>
    </row>
    <row r="48" customFormat="false" ht="12.8" hidden="false" customHeight="false" outlineLevel="0" collapsed="false">
      <c r="A48" s="5"/>
      <c r="B48" s="47"/>
      <c r="C48" s="5"/>
    </row>
    <row r="49" customFormat="false" ht="12.8" hidden="false" customHeight="false" outlineLevel="0" collapsed="false">
      <c r="A49" s="5"/>
      <c r="B49" s="46" t="s">
        <v>27</v>
      </c>
      <c r="C49" s="5"/>
    </row>
  </sheetData>
  <printOptions headings="false" gridLines="false" gridLinesSet="true" horizontalCentered="false" verticalCentered="false"/>
  <pageMargins left="1.08125" right="0.959722222222222" top="0.747916666666667" bottom="0.747916666666667"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P34"/>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selection pane="topLeft" activeCell="O23" activeCellId="0" sqref="O23"/>
    </sheetView>
  </sheetViews>
  <sheetFormatPr defaultRowHeight="12.8" zeroHeight="false" outlineLevelRow="0" outlineLevelCol="0"/>
  <cols>
    <col collapsed="false" customWidth="true" hidden="false" outlineLevel="0" max="1" min="1" style="48" width="6.57"/>
    <col collapsed="false" customWidth="true" hidden="false" outlineLevel="0" max="2" min="2" style="48" width="8.57"/>
    <col collapsed="false" customWidth="true" hidden="false" outlineLevel="0" max="3" min="3" style="48" width="42.57"/>
    <col collapsed="false" customWidth="true" hidden="false" outlineLevel="0" max="4" min="4" style="48" width="6.6"/>
    <col collapsed="false" customWidth="true" hidden="false" outlineLevel="0" max="5" min="5" style="48" width="10.12"/>
    <col collapsed="false" customWidth="true" hidden="false" outlineLevel="0" max="6" min="6" style="48" width="10"/>
    <col collapsed="false" customWidth="true" hidden="false" outlineLevel="0" max="7" min="7" style="48" width="10.58"/>
    <col collapsed="false" customWidth="true" hidden="false" outlineLevel="0" max="8" min="8" style="48" width="10"/>
    <col collapsed="false" customWidth="true" hidden="false" outlineLevel="0" max="1025" min="9" style="48" width="9.13"/>
  </cols>
  <sheetData>
    <row r="1" customFormat="false" ht="12.8" hidden="false" customHeight="false" outlineLevel="0" collapsed="false">
      <c r="C1" s="49" t="s">
        <v>28</v>
      </c>
    </row>
    <row r="2" customFormat="false" ht="12.8" hidden="false" customHeight="false" outlineLevel="0" collapsed="false">
      <c r="E2" s="49"/>
    </row>
    <row r="3" s="51" customFormat="true" ht="13.8" hidden="false" customHeight="false" outlineLevel="0" collapsed="false">
      <c r="A3" s="50" t="s">
        <v>6</v>
      </c>
      <c r="E3" s="52"/>
      <c r="F3" s="53"/>
      <c r="G3" s="54"/>
      <c r="H3" s="55"/>
      <c r="I3" s="56"/>
    </row>
    <row r="4" s="51" customFormat="true" ht="12.8" hidden="false" customHeight="false" outlineLevel="0" collapsed="false">
      <c r="B4" s="38"/>
      <c r="C4" s="51" t="s">
        <v>7</v>
      </c>
      <c r="E4" s="52"/>
      <c r="F4" s="57"/>
      <c r="G4" s="52"/>
      <c r="H4" s="52"/>
      <c r="I4" s="58"/>
    </row>
    <row r="5" s="51" customFormat="true" ht="13.8" hidden="false" customHeight="false" outlineLevel="0" collapsed="false">
      <c r="A5" s="50" t="s">
        <v>8</v>
      </c>
      <c r="E5" s="52"/>
      <c r="F5" s="57"/>
      <c r="G5" s="52"/>
      <c r="H5" s="52"/>
      <c r="I5" s="58"/>
    </row>
    <row r="6" s="51" customFormat="true" ht="13.8" hidden="false" customHeight="false" outlineLevel="0" collapsed="false">
      <c r="A6" s="50"/>
      <c r="B6" s="38"/>
      <c r="C6" s="51" t="s">
        <v>9</v>
      </c>
      <c r="E6" s="52"/>
      <c r="F6" s="57"/>
      <c r="G6" s="52"/>
      <c r="H6" s="52"/>
      <c r="I6" s="58"/>
    </row>
    <row r="7" s="51" customFormat="true" ht="13.8" hidden="false" customHeight="false" outlineLevel="0" collapsed="false">
      <c r="A7" s="50" t="s">
        <v>10</v>
      </c>
      <c r="M7" s="59"/>
    </row>
    <row r="8" s="51" customFormat="true" ht="13.8" hidden="false" customHeight="false" outlineLevel="0" collapsed="false">
      <c r="A8" s="50" t="s">
        <v>11</v>
      </c>
      <c r="M8" s="59"/>
    </row>
    <row r="9" s="51" customFormat="true" ht="12.95" hidden="false" customHeight="false" outlineLevel="0" collapsed="false">
      <c r="A9" s="60"/>
      <c r="D9" s="61" t="s">
        <v>29</v>
      </c>
      <c r="E9" s="62" t="n">
        <f aca="false">E21</f>
        <v>0</v>
      </c>
      <c r="M9" s="59"/>
    </row>
    <row r="10" customFormat="false" ht="12.95" hidden="false" customHeight="false" outlineLevel="0" collapsed="false">
      <c r="A10" s="63"/>
      <c r="B10" s="63"/>
      <c r="D10" s="61" t="s">
        <v>30</v>
      </c>
      <c r="E10" s="62" t="n">
        <f aca="false">I17</f>
        <v>0</v>
      </c>
      <c r="F10" s="64"/>
      <c r="G10" s="65"/>
      <c r="H10" s="55"/>
      <c r="I10" s="65"/>
      <c r="J10" s="66"/>
    </row>
    <row r="11" customFormat="false" ht="12.75" hidden="false" customHeight="true" outlineLevel="0" collapsed="false">
      <c r="A11" s="67" t="s">
        <v>13</v>
      </c>
      <c r="B11" s="67" t="s">
        <v>31</v>
      </c>
      <c r="C11" s="68" t="s">
        <v>32</v>
      </c>
      <c r="D11" s="68"/>
      <c r="E11" s="67" t="s">
        <v>33</v>
      </c>
      <c r="F11" s="69" t="s">
        <v>34</v>
      </c>
      <c r="G11" s="69"/>
      <c r="H11" s="69"/>
      <c r="I11" s="67" t="s">
        <v>35</v>
      </c>
    </row>
    <row r="12" customFormat="false" ht="24.5" hidden="false" customHeight="false" outlineLevel="0" collapsed="false">
      <c r="A12" s="67"/>
      <c r="B12" s="67"/>
      <c r="C12" s="68"/>
      <c r="D12" s="68"/>
      <c r="E12" s="67"/>
      <c r="F12" s="68" t="s">
        <v>36</v>
      </c>
      <c r="G12" s="68" t="s">
        <v>37</v>
      </c>
      <c r="H12" s="68" t="s">
        <v>38</v>
      </c>
      <c r="I12" s="67"/>
    </row>
    <row r="13" customFormat="false" ht="12.95" hidden="false" customHeight="false" outlineLevel="0" collapsed="false">
      <c r="A13" s="70" t="s">
        <v>16</v>
      </c>
      <c r="B13" s="71" t="s">
        <v>16</v>
      </c>
      <c r="C13" s="72" t="str">
        <f aca="false">'TS(1)'!G1</f>
        <v>Labiekārtošanas darbi Pāvilostas iela 1</v>
      </c>
      <c r="D13" s="72"/>
      <c r="E13" s="73" t="n">
        <f aca="false">'TS(1)'!P96</f>
        <v>0</v>
      </c>
      <c r="F13" s="73" t="n">
        <f aca="false">'TS(1)'!M96</f>
        <v>0</v>
      </c>
      <c r="G13" s="73" t="n">
        <f aca="false">'TS(1)'!N96</f>
        <v>0</v>
      </c>
      <c r="H13" s="73" t="n">
        <f aca="false">'TS(1)'!O96</f>
        <v>0</v>
      </c>
      <c r="I13" s="73" t="n">
        <f aca="false">'TS(1)'!L96</f>
        <v>0</v>
      </c>
    </row>
    <row r="14" customFormat="false" ht="12.95" hidden="false" customHeight="false" outlineLevel="0" collapsed="false">
      <c r="A14" s="70" t="s">
        <v>17</v>
      </c>
      <c r="B14" s="71" t="s">
        <v>18</v>
      </c>
      <c r="C14" s="72" t="str">
        <f aca="false">'LKT(1)'!G1</f>
        <v>Lietus kanalizācijas tīklu izbūve – Pāvilostas iela 1</v>
      </c>
      <c r="D14" s="72"/>
      <c r="E14" s="73" t="n">
        <f aca="false">'LKT(1)'!P34</f>
        <v>0</v>
      </c>
      <c r="F14" s="73" t="n">
        <f aca="false">'LKT(1)'!M34</f>
        <v>0</v>
      </c>
      <c r="G14" s="73" t="n">
        <f aca="false">'LKT(1)'!N34</f>
        <v>0</v>
      </c>
      <c r="H14" s="73" t="n">
        <f aca="false">'LKT(1)'!O34</f>
        <v>0</v>
      </c>
      <c r="I14" s="73" t="n">
        <f aca="false">'LKT(1)'!L34</f>
        <v>0</v>
      </c>
    </row>
    <row r="15" customFormat="false" ht="12.95" hidden="false" customHeight="false" outlineLevel="0" collapsed="false">
      <c r="A15" s="70" t="s">
        <v>18</v>
      </c>
      <c r="B15" s="71" t="s">
        <v>17</v>
      </c>
      <c r="C15" s="72" t="str">
        <f aca="false">'TS(3)'!G1</f>
        <v>Labiekārtošanas darbi Pāvilostas iela 3</v>
      </c>
      <c r="D15" s="72"/>
      <c r="E15" s="73" t="n">
        <f aca="false">'TS(3)'!P65</f>
        <v>0</v>
      </c>
      <c r="F15" s="73" t="n">
        <f aca="false">'TS(3)'!M65</f>
        <v>0</v>
      </c>
      <c r="G15" s="73" t="n">
        <f aca="false">'TS(3)'!N65</f>
        <v>0</v>
      </c>
      <c r="H15" s="73" t="n">
        <f aca="false">'TS(3)'!O65</f>
        <v>0</v>
      </c>
      <c r="I15" s="73" t="n">
        <f aca="false">'LKT(3)'!L37</f>
        <v>0</v>
      </c>
    </row>
    <row r="16" customFormat="false" ht="12.95" hidden="false" customHeight="false" outlineLevel="0" collapsed="false">
      <c r="A16" s="70" t="s">
        <v>19</v>
      </c>
      <c r="B16" s="71" t="s">
        <v>19</v>
      </c>
      <c r="C16" s="72" t="str">
        <f aca="false">'LKT(3)'!G1</f>
        <v>Lietus kanalizācijas tīklu izbūve – Pāvilostas iela 3</v>
      </c>
      <c r="D16" s="72"/>
      <c r="E16" s="73" t="n">
        <f aca="false">'LKT(3)'!P37</f>
        <v>0</v>
      </c>
      <c r="F16" s="73" t="n">
        <f aca="false">'LKT(3)'!M37</f>
        <v>0</v>
      </c>
      <c r="G16" s="73" t="n">
        <f aca="false">'LKT(3)'!N37</f>
        <v>0</v>
      </c>
      <c r="H16" s="73" t="n">
        <f aca="false">'LKT(3)'!O37</f>
        <v>0</v>
      </c>
      <c r="I16" s="73" t="n">
        <f aca="false">'LKT(3)'!L37</f>
        <v>0</v>
      </c>
    </row>
    <row r="17" s="79" customFormat="true" ht="15" hidden="false" customHeight="false" outlineLevel="0" collapsed="false">
      <c r="A17" s="74"/>
      <c r="B17" s="74"/>
      <c r="C17" s="75" t="s">
        <v>20</v>
      </c>
      <c r="D17" s="76"/>
      <c r="E17" s="77" t="n">
        <f aca="false">SUM(E13:E14)</f>
        <v>0</v>
      </c>
      <c r="F17" s="77" t="n">
        <f aca="false">SUM(F13:F14)</f>
        <v>0</v>
      </c>
      <c r="G17" s="77" t="n">
        <f aca="false">SUM(G13:G14)</f>
        <v>0</v>
      </c>
      <c r="H17" s="77" t="n">
        <f aca="false">SUM(H13:H14)</f>
        <v>0</v>
      </c>
      <c r="I17" s="77" t="n">
        <f aca="false">SUM(I13:I14)</f>
        <v>0</v>
      </c>
      <c r="J17" s="78"/>
      <c r="K17" s="78"/>
    </row>
    <row r="18" s="79" customFormat="true" ht="15" hidden="false" customHeight="false" outlineLevel="0" collapsed="false">
      <c r="A18" s="65"/>
      <c r="B18" s="65"/>
      <c r="C18" s="80" t="s">
        <v>39</v>
      </c>
      <c r="D18" s="81" t="n">
        <v>0</v>
      </c>
      <c r="E18" s="82" t="n">
        <f aca="false">E17*D18</f>
        <v>0</v>
      </c>
      <c r="F18" s="61"/>
      <c r="G18" s="61"/>
      <c r="H18" s="61"/>
      <c r="I18" s="83"/>
      <c r="J18" s="78"/>
      <c r="K18" s="78"/>
    </row>
    <row r="19" s="79" customFormat="true" ht="15" hidden="false" customHeight="false" outlineLevel="0" collapsed="false">
      <c r="A19" s="65"/>
      <c r="B19" s="65"/>
      <c r="C19" s="84" t="s">
        <v>40</v>
      </c>
      <c r="D19" s="81"/>
      <c r="E19" s="82" t="n">
        <v>0</v>
      </c>
      <c r="F19" s="61"/>
      <c r="G19" s="61"/>
      <c r="H19" s="61"/>
      <c r="I19" s="83"/>
      <c r="J19" s="78"/>
      <c r="K19" s="78"/>
    </row>
    <row r="20" s="79" customFormat="true" ht="15" hidden="false" customHeight="false" outlineLevel="0" collapsed="false">
      <c r="A20" s="85"/>
      <c r="B20" s="85"/>
      <c r="C20" s="86" t="s">
        <v>41</v>
      </c>
      <c r="D20" s="87" t="n">
        <v>0</v>
      </c>
      <c r="E20" s="88" t="n">
        <f aca="false">D20*E17</f>
        <v>0</v>
      </c>
      <c r="F20" s="61"/>
      <c r="G20" s="61"/>
      <c r="H20" s="61"/>
      <c r="I20" s="83"/>
      <c r="J20" s="78"/>
      <c r="K20" s="78"/>
    </row>
    <row r="21" s="79" customFormat="true" ht="15" hidden="false" customHeight="false" outlineLevel="0" collapsed="false">
      <c r="A21" s="89"/>
      <c r="B21" s="89"/>
      <c r="C21" s="90" t="s">
        <v>42</v>
      </c>
      <c r="D21" s="91"/>
      <c r="E21" s="92" t="n">
        <f aca="false">E17+E18+E20</f>
        <v>0</v>
      </c>
      <c r="F21" s="61"/>
      <c r="G21" s="61"/>
      <c r="H21" s="61"/>
      <c r="I21" s="83"/>
      <c r="J21" s="93"/>
      <c r="K21" s="78"/>
    </row>
    <row r="22" customFormat="false" ht="12.8" hidden="false" customHeight="false" outlineLevel="0" collapsed="false">
      <c r="A22" s="94"/>
      <c r="B22" s="94"/>
    </row>
    <row r="23" s="51" customFormat="true" ht="15" hidden="false" customHeight="false" outlineLevel="0" collapsed="false">
      <c r="A23" s="95"/>
      <c r="B23" s="96"/>
      <c r="C23" s="97"/>
      <c r="D23" s="97"/>
      <c r="E23" s="55"/>
      <c r="F23" s="48"/>
      <c r="L23" s="98"/>
      <c r="M23" s="55"/>
      <c r="N23" s="54"/>
      <c r="O23" s="54"/>
      <c r="P23" s="99"/>
    </row>
    <row r="24" s="51" customFormat="true" ht="12.8" hidden="false" customHeight="false" outlineLevel="0" collapsed="false">
      <c r="B24" s="100" t="s">
        <v>22</v>
      </c>
      <c r="J24" s="61"/>
      <c r="N24" s="101"/>
      <c r="O24" s="101"/>
      <c r="P24" s="59"/>
    </row>
    <row r="25" s="51" customFormat="true" ht="15" hidden="false" customHeight="false" outlineLevel="0" collapsed="false">
      <c r="A25" s="95"/>
      <c r="B25" s="102" t="s">
        <v>23</v>
      </c>
      <c r="C25" s="97"/>
      <c r="D25" s="97"/>
      <c r="E25" s="55"/>
      <c r="F25" s="38"/>
      <c r="G25" s="38"/>
      <c r="L25" s="98"/>
      <c r="M25" s="55"/>
      <c r="N25" s="54"/>
      <c r="O25" s="54"/>
      <c r="P25" s="99"/>
    </row>
    <row r="26" s="51" customFormat="true" ht="12.8" hidden="false" customHeight="true" outlineLevel="0" collapsed="false">
      <c r="A26" s="95"/>
      <c r="B26" s="103"/>
      <c r="E26" s="55"/>
      <c r="F26" s="104" t="s">
        <v>43</v>
      </c>
      <c r="G26" s="104"/>
      <c r="H26" s="104"/>
      <c r="I26" s="104"/>
      <c r="J26" s="104"/>
      <c r="K26" s="104"/>
      <c r="L26" s="98"/>
      <c r="M26" s="55"/>
      <c r="N26" s="54"/>
      <c r="O26" s="54"/>
      <c r="P26" s="99"/>
    </row>
    <row r="27" s="51" customFormat="true" ht="12.8" hidden="false" customHeight="false" outlineLevel="0" collapsed="false">
      <c r="A27" s="95"/>
      <c r="B27" s="103"/>
      <c r="E27" s="55"/>
      <c r="F27" s="104"/>
      <c r="G27" s="104"/>
      <c r="H27" s="104"/>
      <c r="I27" s="104"/>
      <c r="J27" s="104"/>
      <c r="K27" s="104"/>
      <c r="L27" s="98"/>
      <c r="M27" s="55"/>
      <c r="N27" s="54"/>
      <c r="O27" s="54"/>
      <c r="P27" s="99"/>
    </row>
    <row r="28" s="51" customFormat="true" ht="12.8" hidden="false" customHeight="false" outlineLevel="0" collapsed="false">
      <c r="A28" s="95"/>
      <c r="B28" s="51" t="s">
        <v>24</v>
      </c>
      <c r="E28" s="55"/>
      <c r="F28" s="104"/>
      <c r="G28" s="104"/>
      <c r="H28" s="104"/>
      <c r="I28" s="104"/>
      <c r="J28" s="104"/>
      <c r="K28" s="104"/>
      <c r="L28" s="98"/>
      <c r="M28" s="55"/>
      <c r="N28" s="54"/>
      <c r="O28" s="54"/>
      <c r="P28" s="99"/>
    </row>
    <row r="29" s="51" customFormat="true" ht="12.8" hidden="false" customHeight="false" outlineLevel="0" collapsed="false">
      <c r="A29" s="95"/>
      <c r="B29" s="104"/>
      <c r="E29" s="55"/>
      <c r="F29" s="104"/>
      <c r="G29" s="104"/>
      <c r="H29" s="104"/>
      <c r="I29" s="104"/>
      <c r="J29" s="104"/>
      <c r="K29" s="104"/>
      <c r="L29" s="98"/>
      <c r="M29" s="55"/>
      <c r="N29" s="54"/>
      <c r="O29" s="54"/>
      <c r="P29" s="99"/>
    </row>
    <row r="30" s="51" customFormat="true" ht="12.8" hidden="false" customHeight="false" outlineLevel="0" collapsed="false">
      <c r="A30" s="95"/>
      <c r="B30" s="57"/>
      <c r="E30" s="55"/>
      <c r="F30" s="104"/>
      <c r="G30" s="104"/>
      <c r="H30" s="104"/>
      <c r="I30" s="104"/>
      <c r="J30" s="104"/>
      <c r="K30" s="104"/>
      <c r="L30" s="98"/>
      <c r="M30" s="55"/>
      <c r="N30" s="54"/>
      <c r="O30" s="54"/>
      <c r="P30" s="99"/>
    </row>
    <row r="31" s="51" customFormat="true" ht="12.8" hidden="false" customHeight="false" outlineLevel="0" collapsed="false">
      <c r="A31" s="95"/>
      <c r="B31" s="105" t="s">
        <v>25</v>
      </c>
      <c r="E31" s="55"/>
      <c r="F31" s="104"/>
      <c r="G31" s="104"/>
      <c r="H31" s="104"/>
      <c r="I31" s="104"/>
      <c r="J31" s="104"/>
      <c r="K31" s="104"/>
      <c r="L31" s="98"/>
      <c r="M31" s="55"/>
      <c r="N31" s="54"/>
      <c r="O31" s="54"/>
      <c r="P31" s="99"/>
    </row>
    <row r="32" s="51" customFormat="true" ht="12.8" hidden="false" customHeight="false" outlineLevel="0" collapsed="false">
      <c r="A32" s="59"/>
      <c r="B32" s="66" t="s">
        <v>26</v>
      </c>
      <c r="C32" s="59"/>
      <c r="F32" s="104"/>
      <c r="G32" s="104"/>
      <c r="H32" s="104"/>
      <c r="I32" s="104"/>
      <c r="J32" s="104"/>
      <c r="K32" s="104"/>
    </row>
    <row r="33" s="51" customFormat="true" ht="12.8" hidden="false" customHeight="false" outlineLevel="0" collapsed="false">
      <c r="A33" s="59"/>
      <c r="B33" s="106"/>
      <c r="C33" s="59"/>
      <c r="F33" s="104"/>
      <c r="G33" s="104"/>
      <c r="H33" s="104"/>
      <c r="I33" s="104"/>
      <c r="J33" s="104"/>
      <c r="K33" s="104"/>
    </row>
    <row r="34" s="51" customFormat="true" ht="12.8" hidden="false" customHeight="false" outlineLevel="0" collapsed="false">
      <c r="A34" s="59"/>
      <c r="B34" s="66" t="s">
        <v>27</v>
      </c>
      <c r="C34" s="59"/>
      <c r="F34" s="104"/>
      <c r="G34" s="104"/>
      <c r="H34" s="104"/>
      <c r="I34" s="104"/>
      <c r="J34" s="104"/>
      <c r="K34" s="104"/>
    </row>
  </sheetData>
  <mergeCells count="11">
    <mergeCell ref="A11:A12"/>
    <mergeCell ref="B11:B12"/>
    <mergeCell ref="C11:D12"/>
    <mergeCell ref="E11:E12"/>
    <mergeCell ref="F11:H11"/>
    <mergeCell ref="I11:I12"/>
    <mergeCell ref="C13:D13"/>
    <mergeCell ref="C14:D14"/>
    <mergeCell ref="C15:D15"/>
    <mergeCell ref="C16:D16"/>
    <mergeCell ref="F26:K37"/>
  </mergeCells>
  <printOptions headings="false" gridLines="false" gridLinesSet="true" horizontalCentered="false" verticalCentered="false"/>
  <pageMargins left="0.7875" right="0.236111111111111" top="0.747916666666667" bottom="0.39027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R113"/>
  <sheetViews>
    <sheetView showFormulas="false" showGridLines="true" showRowColHeaders="true" showZeros="true" rightToLeft="false" tabSelected="false" showOutlineSymbols="true" defaultGridColor="true" view="normal" topLeftCell="A79" colorId="64" zoomScale="110" zoomScaleNormal="110" zoomScalePageLayoutView="100" workbookViewId="0">
      <selection pane="topLeft" activeCell="P99" activeCellId="0" sqref="P99"/>
    </sheetView>
  </sheetViews>
  <sheetFormatPr defaultRowHeight="12.8" zeroHeight="false" outlineLevelRow="0" outlineLevelCol="0"/>
  <cols>
    <col collapsed="false" customWidth="true" hidden="false" outlineLevel="0" max="1" min="1" style="59" width="5.57"/>
    <col collapsed="false" customWidth="true" hidden="false" outlineLevel="0" max="2" min="2" style="106" width="38.7"/>
    <col collapsed="false" customWidth="true" hidden="false" outlineLevel="0" max="3" min="3" style="59" width="6.15"/>
    <col collapsed="false" customWidth="true" hidden="false" outlineLevel="0" max="4" min="4" style="51" width="6.28"/>
    <col collapsed="false" customWidth="true" hidden="false" outlineLevel="0" max="5" min="5" style="51" width="9.13"/>
    <col collapsed="false" customWidth="true" hidden="false" outlineLevel="0" max="6" min="6" style="51" width="6.57"/>
    <col collapsed="false" customWidth="true" hidden="false" outlineLevel="0" max="7" min="7" style="51" width="6.28"/>
    <col collapsed="false" customWidth="true" hidden="false" outlineLevel="0" max="8" min="8" style="51" width="7.15"/>
    <col collapsed="false" customWidth="true" hidden="false" outlineLevel="0" max="9" min="9" style="51" width="8.14"/>
    <col collapsed="false" customWidth="true" hidden="false" outlineLevel="0" max="10" min="10" style="51" width="6.88"/>
    <col collapsed="false" customWidth="true" hidden="false" outlineLevel="0" max="11" min="11" style="51" width="8"/>
    <col collapsed="false" customWidth="true" hidden="false" outlineLevel="0" max="12" min="12" style="51" width="8.14"/>
    <col collapsed="false" customWidth="true" hidden="false" outlineLevel="0" max="13" min="13" style="51" width="8.4"/>
    <col collapsed="false" customWidth="true" hidden="false" outlineLevel="0" max="14" min="14" style="51" width="9.59"/>
    <col collapsed="false" customWidth="true" hidden="false" outlineLevel="0" max="15" min="15" style="51" width="9.29"/>
    <col collapsed="false" customWidth="true" hidden="false" outlineLevel="0" max="16" min="16" style="51" width="10"/>
    <col collapsed="false" customWidth="true" hidden="false" outlineLevel="0" max="255" min="17" style="51" width="9.13"/>
    <col collapsed="false" customWidth="true" hidden="false" outlineLevel="0" max="256" min="256" style="51" width="5.57"/>
    <col collapsed="false" customWidth="true" hidden="false" outlineLevel="0" max="257" min="257" style="51" width="38.7"/>
    <col collapsed="false" customWidth="true" hidden="false" outlineLevel="0" max="258" min="258" style="51" width="6.15"/>
    <col collapsed="false" customWidth="true" hidden="false" outlineLevel="0" max="259" min="259" style="51" width="6.28"/>
    <col collapsed="false" customWidth="true" hidden="false" outlineLevel="0" max="260" min="260" style="51" width="9.13"/>
    <col collapsed="false" customWidth="true" hidden="false" outlineLevel="0" max="261" min="261" style="51" width="7.71"/>
    <col collapsed="false" customWidth="true" hidden="false" outlineLevel="0" max="262" min="262" style="51" width="6.28"/>
    <col collapsed="false" customWidth="true" hidden="false" outlineLevel="0" max="263" min="263" style="51" width="7.15"/>
    <col collapsed="false" customWidth="true" hidden="false" outlineLevel="0" max="264" min="264" style="51" width="7"/>
    <col collapsed="false" customWidth="true" hidden="false" outlineLevel="0" max="265" min="265" style="51" width="6.88"/>
    <col collapsed="false" customWidth="true" hidden="false" outlineLevel="0" max="266" min="266" style="51" width="7"/>
    <col collapsed="false" customWidth="true" hidden="false" outlineLevel="0" max="267" min="267" style="51" width="8.14"/>
    <col collapsed="false" customWidth="true" hidden="false" outlineLevel="0" max="268" min="268" style="51" width="8.4"/>
    <col collapsed="false" customWidth="true" hidden="false" outlineLevel="0" max="269" min="269" style="51" width="9.59"/>
    <col collapsed="false" customWidth="true" hidden="false" outlineLevel="0" max="270" min="270" style="51" width="9.29"/>
    <col collapsed="false" customWidth="true" hidden="false" outlineLevel="0" max="271" min="271" style="51" width="10"/>
    <col collapsed="false" customWidth="true" hidden="false" outlineLevel="0" max="511" min="272" style="51" width="9.13"/>
    <col collapsed="false" customWidth="true" hidden="false" outlineLevel="0" max="512" min="512" style="51" width="5.57"/>
    <col collapsed="false" customWidth="true" hidden="false" outlineLevel="0" max="513" min="513" style="51" width="38.7"/>
    <col collapsed="false" customWidth="true" hidden="false" outlineLevel="0" max="514" min="514" style="51" width="6.15"/>
    <col collapsed="false" customWidth="true" hidden="false" outlineLevel="0" max="515" min="515" style="51" width="6.28"/>
    <col collapsed="false" customWidth="true" hidden="false" outlineLevel="0" max="516" min="516" style="51" width="9.13"/>
    <col collapsed="false" customWidth="true" hidden="false" outlineLevel="0" max="517" min="517" style="51" width="7.71"/>
    <col collapsed="false" customWidth="true" hidden="false" outlineLevel="0" max="518" min="518" style="51" width="6.28"/>
    <col collapsed="false" customWidth="true" hidden="false" outlineLevel="0" max="519" min="519" style="51" width="7.15"/>
    <col collapsed="false" customWidth="true" hidden="false" outlineLevel="0" max="520" min="520" style="51" width="7"/>
    <col collapsed="false" customWidth="true" hidden="false" outlineLevel="0" max="521" min="521" style="51" width="6.88"/>
    <col collapsed="false" customWidth="true" hidden="false" outlineLevel="0" max="522" min="522" style="51" width="7"/>
    <col collapsed="false" customWidth="true" hidden="false" outlineLevel="0" max="523" min="523" style="51" width="8.14"/>
    <col collapsed="false" customWidth="true" hidden="false" outlineLevel="0" max="524" min="524" style="51" width="8.4"/>
    <col collapsed="false" customWidth="true" hidden="false" outlineLevel="0" max="525" min="525" style="51" width="9.59"/>
    <col collapsed="false" customWidth="true" hidden="false" outlineLevel="0" max="526" min="526" style="51" width="9.29"/>
    <col collapsed="false" customWidth="true" hidden="false" outlineLevel="0" max="527" min="527" style="51" width="10"/>
    <col collapsed="false" customWidth="true" hidden="false" outlineLevel="0" max="767" min="528" style="51" width="9.13"/>
    <col collapsed="false" customWidth="true" hidden="false" outlineLevel="0" max="768" min="768" style="51" width="5.57"/>
    <col collapsed="false" customWidth="true" hidden="false" outlineLevel="0" max="769" min="769" style="51" width="38.7"/>
    <col collapsed="false" customWidth="true" hidden="false" outlineLevel="0" max="770" min="770" style="51" width="6.15"/>
    <col collapsed="false" customWidth="true" hidden="false" outlineLevel="0" max="771" min="771" style="51" width="6.28"/>
    <col collapsed="false" customWidth="true" hidden="false" outlineLevel="0" max="772" min="772" style="51" width="9.13"/>
    <col collapsed="false" customWidth="true" hidden="false" outlineLevel="0" max="773" min="773" style="51" width="7.71"/>
    <col collapsed="false" customWidth="true" hidden="false" outlineLevel="0" max="774" min="774" style="51" width="6.28"/>
    <col collapsed="false" customWidth="true" hidden="false" outlineLevel="0" max="775" min="775" style="51" width="7.15"/>
    <col collapsed="false" customWidth="true" hidden="false" outlineLevel="0" max="776" min="776" style="51" width="7"/>
    <col collapsed="false" customWidth="true" hidden="false" outlineLevel="0" max="777" min="777" style="51" width="6.88"/>
    <col collapsed="false" customWidth="true" hidden="false" outlineLevel="0" max="778" min="778" style="51" width="7"/>
    <col collapsed="false" customWidth="true" hidden="false" outlineLevel="0" max="779" min="779" style="51" width="8.14"/>
    <col collapsed="false" customWidth="true" hidden="false" outlineLevel="0" max="780" min="780" style="51" width="8.4"/>
    <col collapsed="false" customWidth="true" hidden="false" outlineLevel="0" max="781" min="781" style="51" width="9.59"/>
    <col collapsed="false" customWidth="true" hidden="false" outlineLevel="0" max="782" min="782" style="51" width="9.29"/>
    <col collapsed="false" customWidth="true" hidden="false" outlineLevel="0" max="783" min="783" style="51" width="10"/>
    <col collapsed="false" customWidth="true" hidden="false" outlineLevel="0" max="1023" min="784" style="51" width="9.13"/>
    <col collapsed="false" customWidth="true" hidden="false" outlineLevel="0" max="1025" min="1024" style="51" width="5.57"/>
  </cols>
  <sheetData>
    <row r="1" customFormat="false" ht="12.95" hidden="false" customHeight="false" outlineLevel="0" collapsed="false">
      <c r="A1" s="107" t="n">
        <v>9.2</v>
      </c>
      <c r="B1" s="108" t="s">
        <v>44</v>
      </c>
      <c r="C1" s="55"/>
      <c r="D1" s="55"/>
      <c r="E1" s="54"/>
      <c r="F1" s="55"/>
      <c r="G1" s="52" t="s">
        <v>45</v>
      </c>
      <c r="H1" s="61"/>
      <c r="I1" s="55"/>
      <c r="J1" s="55"/>
      <c r="K1" s="55"/>
      <c r="L1" s="56"/>
      <c r="M1" s="55"/>
      <c r="N1" s="55"/>
      <c r="O1" s="55"/>
      <c r="P1" s="55"/>
    </row>
    <row r="2" customFormat="false" ht="12.8" hidden="false" customHeight="false" outlineLevel="0" collapsed="false">
      <c r="A2" s="52" t="s">
        <v>46</v>
      </c>
      <c r="B2" s="53"/>
      <c r="C2" s="54"/>
      <c r="D2" s="55"/>
      <c r="E2" s="56"/>
      <c r="F2" s="52"/>
      <c r="G2" s="54"/>
      <c r="H2" s="54"/>
      <c r="I2" s="54"/>
      <c r="J2" s="54"/>
      <c r="K2" s="54"/>
      <c r="L2" s="55"/>
      <c r="M2" s="56"/>
      <c r="N2" s="55"/>
      <c r="O2" s="55"/>
      <c r="P2" s="55"/>
    </row>
    <row r="3" customFormat="false" ht="12.8" hidden="false" customHeight="false" outlineLevel="0" collapsed="false">
      <c r="A3" s="52" t="s">
        <v>47</v>
      </c>
      <c r="B3" s="57"/>
      <c r="C3" s="52"/>
      <c r="D3" s="52"/>
      <c r="E3" s="58"/>
      <c r="F3" s="52"/>
      <c r="G3" s="52"/>
      <c r="H3" s="54"/>
      <c r="I3" s="54"/>
      <c r="J3" s="54"/>
      <c r="K3" s="54"/>
      <c r="L3" s="48"/>
      <c r="M3" s="48"/>
      <c r="N3" s="48"/>
      <c r="O3" s="48"/>
      <c r="P3" s="48"/>
    </row>
    <row r="4" customFormat="false" ht="12.8" hidden="false" customHeight="false" outlineLevel="0" collapsed="false">
      <c r="A4" s="52" t="s">
        <v>10</v>
      </c>
      <c r="B4" s="57"/>
      <c r="C4" s="52"/>
      <c r="D4" s="52"/>
      <c r="E4" s="58"/>
      <c r="F4" s="52"/>
      <c r="G4" s="52"/>
      <c r="H4" s="54"/>
      <c r="I4" s="54"/>
      <c r="J4" s="54"/>
      <c r="K4" s="54"/>
      <c r="L4" s="48"/>
      <c r="M4" s="48"/>
      <c r="N4" s="48"/>
      <c r="O4" s="48"/>
      <c r="P4" s="48"/>
    </row>
    <row r="5" customFormat="false" ht="12.8" hidden="false" customHeight="false" outlineLevel="0" collapsed="false">
      <c r="A5" s="52" t="s">
        <v>11</v>
      </c>
      <c r="B5" s="57"/>
      <c r="C5" s="52"/>
      <c r="D5" s="52"/>
      <c r="E5" s="58"/>
      <c r="F5" s="52"/>
      <c r="G5" s="48"/>
      <c r="H5" s="54"/>
      <c r="I5" s="54"/>
      <c r="J5" s="54"/>
      <c r="K5" s="54"/>
      <c r="L5" s="48"/>
    </row>
    <row r="6" customFormat="false" ht="12.8" hidden="false" customHeight="false" outlineLevel="0" collapsed="false">
      <c r="A6" s="52"/>
      <c r="B6" s="57"/>
      <c r="C6" s="52"/>
      <c r="D6" s="52"/>
      <c r="E6" s="58"/>
      <c r="F6" s="52"/>
      <c r="G6" s="48"/>
      <c r="H6" s="54"/>
      <c r="I6" s="54"/>
      <c r="J6" s="54"/>
      <c r="K6" s="54"/>
      <c r="L6" s="48"/>
      <c r="M6" s="51" t="s">
        <v>48</v>
      </c>
      <c r="N6" s="109"/>
      <c r="O6" s="110" t="n">
        <f aca="false">P99</f>
        <v>0</v>
      </c>
      <c r="P6" s="111" t="s">
        <v>49</v>
      </c>
    </row>
    <row r="7" customFormat="false" ht="12.8" hidden="false" customHeight="false" outlineLevel="0" collapsed="false">
      <c r="B7" s="51" t="s">
        <v>50</v>
      </c>
      <c r="C7" s="51"/>
      <c r="E7" s="112"/>
      <c r="L7" s="48"/>
      <c r="M7" s="51" t="s">
        <v>51</v>
      </c>
      <c r="O7" s="48"/>
      <c r="P7" s="48"/>
    </row>
    <row r="8" customFormat="false" ht="12.75" hidden="false" customHeight="true" outlineLevel="0" collapsed="false">
      <c r="A8" s="113" t="s">
        <v>13</v>
      </c>
      <c r="B8" s="113" t="s">
        <v>52</v>
      </c>
      <c r="C8" s="114" t="s">
        <v>53</v>
      </c>
      <c r="D8" s="114" t="s">
        <v>54</v>
      </c>
      <c r="E8" s="114" t="s">
        <v>55</v>
      </c>
      <c r="F8" s="113" t="s">
        <v>56</v>
      </c>
      <c r="G8" s="113"/>
      <c r="H8" s="113"/>
      <c r="I8" s="113"/>
      <c r="J8" s="113"/>
      <c r="K8" s="113"/>
      <c r="L8" s="113" t="s">
        <v>57</v>
      </c>
      <c r="M8" s="113"/>
      <c r="N8" s="113"/>
      <c r="O8" s="113"/>
      <c r="P8" s="113"/>
    </row>
    <row r="9" customFormat="false" ht="84.5" hidden="false" customHeight="false" outlineLevel="0" collapsed="false">
      <c r="A9" s="113"/>
      <c r="B9" s="113"/>
      <c r="C9" s="114"/>
      <c r="D9" s="114"/>
      <c r="E9" s="114"/>
      <c r="F9" s="114" t="s">
        <v>58</v>
      </c>
      <c r="G9" s="115" t="s">
        <v>59</v>
      </c>
      <c r="H9" s="115" t="s">
        <v>60</v>
      </c>
      <c r="I9" s="115" t="s">
        <v>61</v>
      </c>
      <c r="J9" s="115" t="s">
        <v>62</v>
      </c>
      <c r="K9" s="115" t="s">
        <v>63</v>
      </c>
      <c r="L9" s="114" t="s">
        <v>64</v>
      </c>
      <c r="M9" s="115" t="s">
        <v>65</v>
      </c>
      <c r="N9" s="115" t="s">
        <v>61</v>
      </c>
      <c r="O9" s="115" t="s">
        <v>62</v>
      </c>
      <c r="P9" s="115" t="s">
        <v>66</v>
      </c>
    </row>
    <row r="10" customFormat="false" ht="12.95" hidden="false" customHeight="false" outlineLevel="0" collapsed="false">
      <c r="A10" s="113" t="n">
        <v>1</v>
      </c>
      <c r="B10" s="113" t="n">
        <v>2</v>
      </c>
      <c r="C10" s="113" t="n">
        <v>3</v>
      </c>
      <c r="D10" s="113" t="n">
        <v>4</v>
      </c>
      <c r="E10" s="113" t="n">
        <v>5</v>
      </c>
      <c r="F10" s="113" t="n">
        <v>6</v>
      </c>
      <c r="G10" s="113" t="n">
        <v>7</v>
      </c>
      <c r="H10" s="113" t="n">
        <v>8</v>
      </c>
      <c r="I10" s="113" t="n">
        <v>9</v>
      </c>
      <c r="J10" s="113" t="n">
        <v>10</v>
      </c>
      <c r="K10" s="113" t="n">
        <v>11</v>
      </c>
      <c r="L10" s="113" t="n">
        <v>12</v>
      </c>
      <c r="M10" s="113" t="n">
        <v>13</v>
      </c>
      <c r="N10" s="113" t="n">
        <v>14</v>
      </c>
      <c r="O10" s="113" t="n">
        <v>15</v>
      </c>
      <c r="P10" s="113" t="n">
        <v>16</v>
      </c>
    </row>
    <row r="11" customFormat="false" ht="12.8" hidden="false" customHeight="false" outlineLevel="0" collapsed="false">
      <c r="A11" s="116"/>
      <c r="B11" s="117" t="s">
        <v>67</v>
      </c>
      <c r="C11" s="118"/>
      <c r="D11" s="118"/>
      <c r="E11" s="119"/>
      <c r="F11" s="120"/>
      <c r="G11" s="120"/>
      <c r="H11" s="120"/>
      <c r="I11" s="120"/>
      <c r="J11" s="120"/>
      <c r="K11" s="120"/>
      <c r="L11" s="120"/>
      <c r="M11" s="120"/>
      <c r="N11" s="120"/>
      <c r="O11" s="120"/>
      <c r="P11" s="120"/>
    </row>
    <row r="12" customFormat="false" ht="12.95" hidden="false" customHeight="false" outlineLevel="0" collapsed="false">
      <c r="A12" s="121" t="n">
        <v>1</v>
      </c>
      <c r="B12" s="122" t="s">
        <v>68</v>
      </c>
      <c r="C12" s="123" t="s">
        <v>69</v>
      </c>
      <c r="D12" s="124"/>
      <c r="E12" s="125" t="n">
        <v>10</v>
      </c>
      <c r="F12" s="120"/>
      <c r="G12" s="120"/>
      <c r="H12" s="120"/>
      <c r="I12" s="120"/>
      <c r="J12" s="120"/>
      <c r="K12" s="120"/>
      <c r="L12" s="120"/>
      <c r="M12" s="120"/>
      <c r="N12" s="120"/>
      <c r="O12" s="120"/>
      <c r="P12" s="120"/>
    </row>
    <row r="13" customFormat="false" ht="12.95" hidden="false" customHeight="false" outlineLevel="0" collapsed="false">
      <c r="A13" s="121" t="n">
        <v>2</v>
      </c>
      <c r="B13" s="122" t="s">
        <v>70</v>
      </c>
      <c r="C13" s="123" t="s">
        <v>71</v>
      </c>
      <c r="D13" s="124"/>
      <c r="E13" s="125" t="n">
        <v>1420.6</v>
      </c>
      <c r="F13" s="120"/>
      <c r="G13" s="120"/>
      <c r="H13" s="120"/>
      <c r="I13" s="120"/>
      <c r="J13" s="120"/>
      <c r="K13" s="120"/>
      <c r="L13" s="120"/>
      <c r="M13" s="120"/>
      <c r="N13" s="120"/>
      <c r="O13" s="120"/>
      <c r="P13" s="120"/>
    </row>
    <row r="14" customFormat="false" ht="24.5" hidden="false" customHeight="false" outlineLevel="0" collapsed="false">
      <c r="A14" s="121" t="n">
        <v>3</v>
      </c>
      <c r="B14" s="122" t="s">
        <v>72</v>
      </c>
      <c r="C14" s="123" t="s">
        <v>69</v>
      </c>
      <c r="D14" s="124"/>
      <c r="E14" s="125" t="n">
        <v>426.18</v>
      </c>
      <c r="F14" s="120"/>
      <c r="G14" s="120"/>
      <c r="H14" s="120"/>
      <c r="I14" s="120"/>
      <c r="J14" s="120"/>
      <c r="K14" s="120"/>
      <c r="L14" s="120"/>
      <c r="M14" s="120"/>
      <c r="N14" s="120"/>
      <c r="O14" s="120"/>
      <c r="P14" s="120"/>
    </row>
    <row r="15" customFormat="false" ht="12.8" hidden="false" customHeight="false" outlineLevel="0" collapsed="false">
      <c r="A15" s="116"/>
      <c r="B15" s="117" t="s">
        <v>73</v>
      </c>
      <c r="C15" s="118"/>
      <c r="D15" s="118"/>
      <c r="E15" s="119"/>
      <c r="F15" s="120"/>
      <c r="G15" s="120"/>
      <c r="H15" s="120"/>
      <c r="I15" s="120"/>
      <c r="J15" s="120"/>
      <c r="K15" s="120"/>
      <c r="L15" s="120"/>
      <c r="M15" s="120"/>
      <c r="N15" s="120"/>
      <c r="O15" s="120"/>
      <c r="P15" s="120"/>
    </row>
    <row r="16" customFormat="false" ht="12.95" hidden="false" customHeight="false" outlineLevel="0" collapsed="false">
      <c r="A16" s="121" t="n">
        <v>4</v>
      </c>
      <c r="B16" s="122" t="s">
        <v>74</v>
      </c>
      <c r="C16" s="123" t="s">
        <v>75</v>
      </c>
      <c r="D16" s="124"/>
      <c r="E16" s="125" t="n">
        <v>477</v>
      </c>
      <c r="F16" s="120"/>
      <c r="G16" s="120"/>
      <c r="H16" s="120"/>
      <c r="I16" s="120"/>
      <c r="J16" s="120"/>
      <c r="K16" s="120"/>
      <c r="L16" s="120"/>
      <c r="M16" s="120"/>
      <c r="N16" s="120"/>
      <c r="O16" s="120"/>
      <c r="P16" s="120"/>
    </row>
    <row r="17" customFormat="false" ht="12.95" hidden="false" customHeight="false" outlineLevel="0" collapsed="false">
      <c r="A17" s="121"/>
      <c r="B17" s="126" t="s">
        <v>76</v>
      </c>
      <c r="C17" s="123" t="s">
        <v>77</v>
      </c>
      <c r="D17" s="124" t="n">
        <v>0.17</v>
      </c>
      <c r="E17" s="125" t="n">
        <f aca="false">E16*D17</f>
        <v>81.09</v>
      </c>
      <c r="F17" s="120"/>
      <c r="G17" s="127"/>
      <c r="H17" s="120"/>
      <c r="I17" s="120"/>
      <c r="J17" s="120"/>
      <c r="K17" s="120"/>
      <c r="L17" s="120"/>
      <c r="M17" s="120"/>
      <c r="N17" s="120"/>
      <c r="O17" s="120"/>
      <c r="P17" s="120"/>
    </row>
    <row r="18" customFormat="false" ht="12.95" hidden="false" customHeight="false" outlineLevel="0" collapsed="false">
      <c r="A18" s="121" t="n">
        <v>5</v>
      </c>
      <c r="B18" s="122" t="s">
        <v>78</v>
      </c>
      <c r="C18" s="123" t="s">
        <v>75</v>
      </c>
      <c r="D18" s="124"/>
      <c r="E18" s="125" t="n">
        <v>3.6</v>
      </c>
      <c r="F18" s="120"/>
      <c r="G18" s="120"/>
      <c r="H18" s="120"/>
      <c r="I18" s="120"/>
      <c r="J18" s="120"/>
      <c r="K18" s="120"/>
      <c r="L18" s="120"/>
      <c r="M18" s="120"/>
      <c r="N18" s="120"/>
      <c r="O18" s="120"/>
      <c r="P18" s="120"/>
    </row>
    <row r="19" customFormat="false" ht="24.5" hidden="false" customHeight="false" outlineLevel="0" collapsed="false">
      <c r="A19" s="121"/>
      <c r="B19" s="126" t="s">
        <v>79</v>
      </c>
      <c r="C19" s="123" t="s">
        <v>75</v>
      </c>
      <c r="D19" s="124" t="n">
        <v>1.03</v>
      </c>
      <c r="E19" s="125" t="n">
        <f aca="false">E18*D19</f>
        <v>3.708</v>
      </c>
      <c r="F19" s="120"/>
      <c r="G19" s="127"/>
      <c r="H19" s="120"/>
      <c r="I19" s="120"/>
      <c r="J19" s="120"/>
      <c r="K19" s="120"/>
      <c r="L19" s="120"/>
      <c r="M19" s="120"/>
      <c r="N19" s="120"/>
      <c r="O19" s="120"/>
      <c r="P19" s="120"/>
    </row>
    <row r="20" customFormat="false" ht="12.95" hidden="false" customHeight="false" outlineLevel="0" collapsed="false">
      <c r="A20" s="121"/>
      <c r="B20" s="126" t="s">
        <v>80</v>
      </c>
      <c r="C20" s="123" t="s">
        <v>77</v>
      </c>
      <c r="D20" s="124" t="n">
        <v>0.05</v>
      </c>
      <c r="E20" s="125" t="n">
        <f aca="false">E18*D20</f>
        <v>0.18</v>
      </c>
      <c r="F20" s="120"/>
      <c r="G20" s="127"/>
      <c r="H20" s="120"/>
      <c r="I20" s="120"/>
      <c r="J20" s="120"/>
      <c r="K20" s="120"/>
      <c r="L20" s="120"/>
      <c r="M20" s="120"/>
      <c r="N20" s="120"/>
      <c r="O20" s="120"/>
      <c r="P20" s="120"/>
    </row>
    <row r="21" customFormat="false" ht="12.95" hidden="false" customHeight="false" outlineLevel="0" collapsed="false">
      <c r="A21" s="121"/>
      <c r="B21" s="126" t="s">
        <v>81</v>
      </c>
      <c r="C21" s="123" t="s">
        <v>77</v>
      </c>
      <c r="D21" s="124" t="n">
        <v>0.13</v>
      </c>
      <c r="E21" s="125" t="n">
        <f aca="false">E18*D21</f>
        <v>0.468</v>
      </c>
      <c r="F21" s="120"/>
      <c r="G21" s="127"/>
      <c r="H21" s="120"/>
      <c r="I21" s="120"/>
      <c r="J21" s="120"/>
      <c r="K21" s="120"/>
      <c r="L21" s="120"/>
      <c r="M21" s="120"/>
      <c r="N21" s="120"/>
      <c r="O21" s="120"/>
      <c r="P21" s="120"/>
    </row>
    <row r="22" customFormat="false" ht="12.95" hidden="false" customHeight="false" outlineLevel="0" collapsed="false">
      <c r="A22" s="121" t="n">
        <v>6</v>
      </c>
      <c r="B22" s="122" t="s">
        <v>82</v>
      </c>
      <c r="C22" s="123" t="s">
        <v>75</v>
      </c>
      <c r="D22" s="124"/>
      <c r="E22" s="125" t="n">
        <v>427</v>
      </c>
      <c r="F22" s="120"/>
      <c r="G22" s="120"/>
      <c r="H22" s="120"/>
      <c r="I22" s="120"/>
      <c r="J22" s="120"/>
      <c r="K22" s="120"/>
      <c r="L22" s="120"/>
      <c r="M22" s="120"/>
      <c r="N22" s="120"/>
      <c r="O22" s="120"/>
      <c r="P22" s="120"/>
    </row>
    <row r="23" customFormat="false" ht="24.5" hidden="false" customHeight="false" outlineLevel="0" collapsed="false">
      <c r="A23" s="121"/>
      <c r="B23" s="126" t="s">
        <v>83</v>
      </c>
      <c r="C23" s="123" t="s">
        <v>75</v>
      </c>
      <c r="D23" s="124" t="n">
        <v>1.03</v>
      </c>
      <c r="E23" s="125" t="n">
        <f aca="false">E22*D23</f>
        <v>439.81</v>
      </c>
      <c r="F23" s="120"/>
      <c r="G23" s="127"/>
      <c r="H23" s="120"/>
      <c r="I23" s="120"/>
      <c r="J23" s="120"/>
      <c r="K23" s="120"/>
      <c r="L23" s="120"/>
      <c r="M23" s="120"/>
      <c r="N23" s="120"/>
      <c r="O23" s="120"/>
      <c r="P23" s="120"/>
    </row>
    <row r="24" customFormat="false" ht="12.95" hidden="false" customHeight="false" outlineLevel="0" collapsed="false">
      <c r="A24" s="121"/>
      <c r="B24" s="126" t="s">
        <v>80</v>
      </c>
      <c r="C24" s="123" t="s">
        <v>77</v>
      </c>
      <c r="D24" s="124" t="n">
        <v>0.05</v>
      </c>
      <c r="E24" s="125" t="n">
        <f aca="false">E22*D24</f>
        <v>21.35</v>
      </c>
      <c r="F24" s="120"/>
      <c r="G24" s="127"/>
      <c r="H24" s="120"/>
      <c r="I24" s="120"/>
      <c r="J24" s="120"/>
      <c r="K24" s="120"/>
      <c r="L24" s="120"/>
      <c r="M24" s="120"/>
      <c r="N24" s="120"/>
      <c r="O24" s="120"/>
      <c r="P24" s="120"/>
    </row>
    <row r="25" customFormat="false" ht="12.95" hidden="false" customHeight="false" outlineLevel="0" collapsed="false">
      <c r="A25" s="121"/>
      <c r="B25" s="126" t="s">
        <v>84</v>
      </c>
      <c r="C25" s="123" t="s">
        <v>77</v>
      </c>
      <c r="D25" s="124" t="n">
        <v>0.13</v>
      </c>
      <c r="E25" s="125" t="n">
        <f aca="false">E22*D25</f>
        <v>55.51</v>
      </c>
      <c r="F25" s="120"/>
      <c r="G25" s="127"/>
      <c r="H25" s="120"/>
      <c r="I25" s="120"/>
      <c r="J25" s="120"/>
      <c r="K25" s="120"/>
      <c r="L25" s="120"/>
      <c r="M25" s="120"/>
      <c r="N25" s="120"/>
      <c r="O25" s="120"/>
      <c r="P25" s="120"/>
    </row>
    <row r="26" customFormat="false" ht="12.95" hidden="false" customHeight="false" outlineLevel="0" collapsed="false">
      <c r="A26" s="121" t="n">
        <v>7</v>
      </c>
      <c r="B26" s="122" t="s">
        <v>85</v>
      </c>
      <c r="C26" s="123" t="s">
        <v>75</v>
      </c>
      <c r="D26" s="124"/>
      <c r="E26" s="125" t="n">
        <v>198</v>
      </c>
      <c r="F26" s="120"/>
      <c r="G26" s="120"/>
      <c r="H26" s="120"/>
      <c r="I26" s="120"/>
      <c r="J26" s="120"/>
      <c r="K26" s="120"/>
      <c r="L26" s="120"/>
      <c r="M26" s="120"/>
      <c r="N26" s="120"/>
      <c r="O26" s="120"/>
      <c r="P26" s="120"/>
    </row>
    <row r="27" customFormat="false" ht="24.5" hidden="false" customHeight="false" outlineLevel="0" collapsed="false">
      <c r="A27" s="121"/>
      <c r="B27" s="126" t="s">
        <v>86</v>
      </c>
      <c r="C27" s="123" t="s">
        <v>75</v>
      </c>
      <c r="D27" s="124" t="n">
        <v>1.03</v>
      </c>
      <c r="E27" s="125" t="n">
        <f aca="false">E26*D27</f>
        <v>203.94</v>
      </c>
      <c r="F27" s="120"/>
      <c r="G27" s="127"/>
      <c r="H27" s="120"/>
      <c r="I27" s="120"/>
      <c r="J27" s="120"/>
      <c r="K27" s="120"/>
      <c r="L27" s="120"/>
      <c r="M27" s="120"/>
      <c r="N27" s="120"/>
      <c r="O27" s="120"/>
      <c r="P27" s="120"/>
    </row>
    <row r="28" customFormat="false" ht="12.95" hidden="false" customHeight="false" outlineLevel="0" collapsed="false">
      <c r="A28" s="121"/>
      <c r="B28" s="126" t="s">
        <v>80</v>
      </c>
      <c r="C28" s="123" t="s">
        <v>77</v>
      </c>
      <c r="D28" s="124" t="n">
        <v>0.05</v>
      </c>
      <c r="E28" s="125" t="n">
        <f aca="false">E26*D28</f>
        <v>9.9</v>
      </c>
      <c r="F28" s="120"/>
      <c r="G28" s="127"/>
      <c r="H28" s="120"/>
      <c r="I28" s="120"/>
      <c r="J28" s="120"/>
      <c r="K28" s="120"/>
      <c r="L28" s="120"/>
      <c r="M28" s="120"/>
      <c r="N28" s="120"/>
      <c r="O28" s="120"/>
      <c r="P28" s="120"/>
    </row>
    <row r="29" customFormat="false" ht="12.95" hidden="false" customHeight="false" outlineLevel="0" collapsed="false">
      <c r="A29" s="121"/>
      <c r="B29" s="126" t="s">
        <v>81</v>
      </c>
      <c r="C29" s="123" t="s">
        <v>77</v>
      </c>
      <c r="D29" s="124" t="n">
        <v>0.13</v>
      </c>
      <c r="E29" s="125" t="n">
        <f aca="false">E26*D29</f>
        <v>25.74</v>
      </c>
      <c r="F29" s="120"/>
      <c r="G29" s="127"/>
      <c r="H29" s="120"/>
      <c r="I29" s="120"/>
      <c r="J29" s="120"/>
      <c r="K29" s="120"/>
      <c r="L29" s="120"/>
      <c r="M29" s="120"/>
      <c r="N29" s="120"/>
      <c r="O29" s="120"/>
      <c r="P29" s="120"/>
    </row>
    <row r="30" customFormat="false" ht="12.95" hidden="false" customHeight="false" outlineLevel="0" collapsed="false">
      <c r="A30" s="121" t="n">
        <v>8</v>
      </c>
      <c r="B30" s="122" t="s">
        <v>87</v>
      </c>
      <c r="C30" s="123" t="s">
        <v>75</v>
      </c>
      <c r="D30" s="124"/>
      <c r="E30" s="125" t="n">
        <v>13</v>
      </c>
      <c r="F30" s="120"/>
      <c r="G30" s="120"/>
      <c r="H30" s="120"/>
      <c r="I30" s="120"/>
      <c r="J30" s="120"/>
      <c r="K30" s="120"/>
      <c r="L30" s="120"/>
      <c r="M30" s="120"/>
      <c r="N30" s="120"/>
      <c r="O30" s="120"/>
      <c r="P30" s="120"/>
    </row>
    <row r="31" customFormat="false" ht="12.95" hidden="false" customHeight="false" outlineLevel="0" collapsed="false">
      <c r="A31" s="121"/>
      <c r="B31" s="126" t="s">
        <v>76</v>
      </c>
      <c r="C31" s="123" t="s">
        <v>77</v>
      </c>
      <c r="D31" s="124" t="n">
        <v>0.17</v>
      </c>
      <c r="E31" s="125" t="n">
        <f aca="false">E30*D31</f>
        <v>2.21</v>
      </c>
      <c r="F31" s="120"/>
      <c r="G31" s="127"/>
      <c r="H31" s="120"/>
      <c r="I31" s="120"/>
      <c r="J31" s="120"/>
      <c r="K31" s="120"/>
      <c r="L31" s="120"/>
      <c r="M31" s="120"/>
      <c r="N31" s="120"/>
      <c r="O31" s="120"/>
      <c r="P31" s="120"/>
    </row>
    <row r="32" customFormat="false" ht="12.95" hidden="false" customHeight="false" outlineLevel="0" collapsed="false">
      <c r="A32" s="121" t="n">
        <v>9</v>
      </c>
      <c r="B32" s="122" t="s">
        <v>88</v>
      </c>
      <c r="C32" s="123" t="s">
        <v>75</v>
      </c>
      <c r="D32" s="124"/>
      <c r="E32" s="125" t="n">
        <v>73</v>
      </c>
      <c r="F32" s="120"/>
      <c r="G32" s="120"/>
      <c r="H32" s="120"/>
      <c r="I32" s="120"/>
      <c r="J32" s="120"/>
      <c r="K32" s="120"/>
      <c r="L32" s="120"/>
      <c r="M32" s="120"/>
      <c r="N32" s="120"/>
      <c r="O32" s="120"/>
      <c r="P32" s="120"/>
    </row>
    <row r="33" customFormat="false" ht="12.95" hidden="false" customHeight="false" outlineLevel="0" collapsed="false">
      <c r="A33" s="121"/>
      <c r="B33" s="126" t="s">
        <v>89</v>
      </c>
      <c r="C33" s="123" t="s">
        <v>75</v>
      </c>
      <c r="D33" s="124" t="n">
        <v>1.03</v>
      </c>
      <c r="E33" s="125" t="n">
        <f aca="false">E32*D33</f>
        <v>75.19</v>
      </c>
      <c r="F33" s="120"/>
      <c r="G33" s="127"/>
      <c r="H33" s="120"/>
      <c r="I33" s="120"/>
      <c r="J33" s="120"/>
      <c r="K33" s="120"/>
      <c r="L33" s="120"/>
      <c r="M33" s="120"/>
      <c r="N33" s="120"/>
      <c r="O33" s="120"/>
      <c r="P33" s="120"/>
    </row>
    <row r="34" customFormat="false" ht="12.95" hidden="false" customHeight="false" outlineLevel="0" collapsed="false">
      <c r="A34" s="121"/>
      <c r="B34" s="126" t="s">
        <v>80</v>
      </c>
      <c r="C34" s="123" t="s">
        <v>77</v>
      </c>
      <c r="D34" s="124" t="n">
        <v>0.05</v>
      </c>
      <c r="E34" s="125" t="n">
        <f aca="false">E32*D34</f>
        <v>3.65</v>
      </c>
      <c r="F34" s="120"/>
      <c r="G34" s="127"/>
      <c r="H34" s="120"/>
      <c r="I34" s="120"/>
      <c r="J34" s="120"/>
      <c r="K34" s="120"/>
      <c r="L34" s="120"/>
      <c r="M34" s="120"/>
      <c r="N34" s="120"/>
      <c r="O34" s="120"/>
      <c r="P34" s="120"/>
    </row>
    <row r="35" customFormat="false" ht="12.95" hidden="false" customHeight="false" outlineLevel="0" collapsed="false">
      <c r="A35" s="121"/>
      <c r="B35" s="126" t="s">
        <v>81</v>
      </c>
      <c r="C35" s="123" t="s">
        <v>77</v>
      </c>
      <c r="D35" s="124" t="n">
        <v>0.13</v>
      </c>
      <c r="E35" s="125" t="n">
        <f aca="false">E32*D35</f>
        <v>9.49</v>
      </c>
      <c r="F35" s="120"/>
      <c r="G35" s="127"/>
      <c r="H35" s="120"/>
      <c r="I35" s="120"/>
      <c r="J35" s="120"/>
      <c r="K35" s="120"/>
      <c r="L35" s="120"/>
      <c r="M35" s="120"/>
      <c r="N35" s="120"/>
      <c r="O35" s="120"/>
      <c r="P35" s="120"/>
    </row>
    <row r="36" s="106" customFormat="true" ht="12.95" hidden="false" customHeight="false" outlineLevel="0" collapsed="false">
      <c r="A36" s="121" t="n">
        <v>10</v>
      </c>
      <c r="B36" s="128" t="s">
        <v>90</v>
      </c>
      <c r="C36" s="129" t="s">
        <v>91</v>
      </c>
      <c r="D36" s="130"/>
      <c r="E36" s="125" t="n">
        <v>229</v>
      </c>
      <c r="F36" s="125"/>
      <c r="G36" s="125"/>
      <c r="H36" s="120"/>
      <c r="I36" s="120"/>
      <c r="J36" s="120"/>
      <c r="K36" s="120"/>
      <c r="L36" s="120"/>
      <c r="M36" s="120"/>
      <c r="N36" s="120"/>
      <c r="O36" s="120"/>
      <c r="P36" s="120"/>
    </row>
    <row r="37" customFormat="false" ht="12.95" hidden="false" customHeight="false" outlineLevel="0" collapsed="false">
      <c r="A37" s="131"/>
      <c r="B37" s="132" t="s">
        <v>92</v>
      </c>
      <c r="C37" s="121" t="s">
        <v>93</v>
      </c>
      <c r="D37" s="124" t="n">
        <v>0.08</v>
      </c>
      <c r="E37" s="125" t="n">
        <f aca="false">E36*D37</f>
        <v>18.32</v>
      </c>
      <c r="F37" s="133"/>
      <c r="G37" s="134"/>
      <c r="H37" s="120"/>
      <c r="I37" s="120"/>
      <c r="J37" s="123"/>
      <c r="K37" s="120"/>
      <c r="L37" s="120"/>
      <c r="M37" s="120"/>
      <c r="N37" s="120"/>
      <c r="O37" s="120"/>
      <c r="P37" s="120"/>
    </row>
    <row r="38" customFormat="false" ht="12.95" hidden="false" customHeight="false" outlineLevel="0" collapsed="false">
      <c r="A38" s="121"/>
      <c r="B38" s="126" t="s">
        <v>80</v>
      </c>
      <c r="C38" s="123" t="s">
        <v>77</v>
      </c>
      <c r="D38" s="124" t="n">
        <v>0.05</v>
      </c>
      <c r="E38" s="125" t="n">
        <f aca="false">E36*D38</f>
        <v>11.45</v>
      </c>
      <c r="F38" s="120"/>
      <c r="G38" s="127"/>
      <c r="H38" s="120"/>
      <c r="I38" s="120"/>
      <c r="J38" s="120"/>
      <c r="K38" s="120"/>
      <c r="L38" s="120"/>
      <c r="M38" s="120"/>
      <c r="N38" s="120"/>
      <c r="O38" s="120"/>
      <c r="P38" s="120"/>
    </row>
    <row r="39" customFormat="false" ht="15" hidden="false" customHeight="true" outlineLevel="0" collapsed="false">
      <c r="A39" s="131"/>
      <c r="B39" s="132" t="s">
        <v>94</v>
      </c>
      <c r="C39" s="129" t="s">
        <v>93</v>
      </c>
      <c r="D39" s="124" t="n">
        <v>0.17</v>
      </c>
      <c r="E39" s="125" t="n">
        <f aca="false">E36*D39</f>
        <v>38.93</v>
      </c>
      <c r="F39" s="133"/>
      <c r="G39" s="134"/>
      <c r="H39" s="120"/>
      <c r="I39" s="120"/>
      <c r="J39" s="123"/>
      <c r="K39" s="120"/>
      <c r="L39" s="120"/>
      <c r="M39" s="120"/>
      <c r="N39" s="120"/>
      <c r="O39" s="120"/>
      <c r="P39" s="120"/>
    </row>
    <row r="40" customFormat="false" ht="12.95" hidden="false" customHeight="false" outlineLevel="0" collapsed="false">
      <c r="A40" s="121" t="n">
        <v>11</v>
      </c>
      <c r="B40" s="122" t="s">
        <v>95</v>
      </c>
      <c r="C40" s="129" t="s">
        <v>96</v>
      </c>
      <c r="D40" s="124"/>
      <c r="E40" s="125" t="n">
        <v>290</v>
      </c>
      <c r="F40" s="120"/>
      <c r="G40" s="120"/>
      <c r="H40" s="120"/>
      <c r="I40" s="120"/>
      <c r="J40" s="120"/>
      <c r="K40" s="120"/>
      <c r="L40" s="120"/>
      <c r="M40" s="120"/>
      <c r="N40" s="120"/>
      <c r="O40" s="120"/>
      <c r="P40" s="120"/>
    </row>
    <row r="41" customFormat="false" ht="12.95" hidden="false" customHeight="false" outlineLevel="0" collapsed="false">
      <c r="A41" s="121"/>
      <c r="B41" s="126" t="s">
        <v>97</v>
      </c>
      <c r="C41" s="129" t="s">
        <v>98</v>
      </c>
      <c r="D41" s="124" t="n">
        <v>1.02</v>
      </c>
      <c r="E41" s="125" t="n">
        <f aca="false">E40*D41</f>
        <v>295.8</v>
      </c>
      <c r="F41" s="120"/>
      <c r="G41" s="127"/>
      <c r="H41" s="120"/>
      <c r="I41" s="120"/>
      <c r="J41" s="120"/>
      <c r="K41" s="120"/>
      <c r="L41" s="120"/>
      <c r="M41" s="120"/>
      <c r="N41" s="120"/>
      <c r="O41" s="120"/>
      <c r="P41" s="120"/>
    </row>
    <row r="42" customFormat="false" ht="12.95" hidden="false" customHeight="false" outlineLevel="0" collapsed="false">
      <c r="A42" s="121"/>
      <c r="B42" s="126" t="s">
        <v>99</v>
      </c>
      <c r="C42" s="129" t="s">
        <v>100</v>
      </c>
      <c r="D42" s="124" t="n">
        <v>0.14</v>
      </c>
      <c r="E42" s="125" t="n">
        <f aca="false">E40*D42</f>
        <v>40.6</v>
      </c>
      <c r="F42" s="120"/>
      <c r="G42" s="127"/>
      <c r="H42" s="120"/>
      <c r="I42" s="120"/>
      <c r="J42" s="120"/>
      <c r="K42" s="120"/>
      <c r="L42" s="120"/>
      <c r="M42" s="120"/>
      <c r="N42" s="120"/>
      <c r="O42" s="120"/>
      <c r="P42" s="120"/>
    </row>
    <row r="43" customFormat="false" ht="12.95" hidden="false" customHeight="false" outlineLevel="0" collapsed="false">
      <c r="A43" s="121" t="n">
        <v>12</v>
      </c>
      <c r="B43" s="122" t="s">
        <v>101</v>
      </c>
      <c r="C43" s="129" t="s">
        <v>96</v>
      </c>
      <c r="D43" s="124"/>
      <c r="E43" s="125" t="n">
        <v>146</v>
      </c>
      <c r="F43" s="120"/>
      <c r="G43" s="120"/>
      <c r="H43" s="120"/>
      <c r="I43" s="120"/>
      <c r="J43" s="120"/>
      <c r="K43" s="120"/>
      <c r="L43" s="120"/>
      <c r="M43" s="120"/>
      <c r="N43" s="120"/>
      <c r="O43" s="120"/>
      <c r="P43" s="120"/>
    </row>
    <row r="44" customFormat="false" ht="12.95" hidden="false" customHeight="false" outlineLevel="0" collapsed="false">
      <c r="A44" s="121"/>
      <c r="B44" s="126" t="s">
        <v>102</v>
      </c>
      <c r="C44" s="129" t="s">
        <v>98</v>
      </c>
      <c r="D44" s="124" t="n">
        <v>1.02</v>
      </c>
      <c r="E44" s="125" t="n">
        <f aca="false">E43*D44</f>
        <v>148.92</v>
      </c>
      <c r="F44" s="120"/>
      <c r="G44" s="127"/>
      <c r="H44" s="120"/>
      <c r="I44" s="120"/>
      <c r="J44" s="120"/>
      <c r="K44" s="120"/>
      <c r="L44" s="120"/>
      <c r="M44" s="120"/>
      <c r="N44" s="120"/>
      <c r="O44" s="120"/>
      <c r="P44" s="120"/>
    </row>
    <row r="45" customFormat="false" ht="12.95" hidden="false" customHeight="false" outlineLevel="0" collapsed="false">
      <c r="A45" s="121"/>
      <c r="B45" s="126" t="s">
        <v>99</v>
      </c>
      <c r="C45" s="129" t="s">
        <v>100</v>
      </c>
      <c r="D45" s="124" t="n">
        <v>0.05</v>
      </c>
      <c r="E45" s="125" t="n">
        <f aca="false">E43*D45</f>
        <v>7.3</v>
      </c>
      <c r="F45" s="120"/>
      <c r="G45" s="127"/>
      <c r="H45" s="120"/>
      <c r="I45" s="120"/>
      <c r="J45" s="120"/>
      <c r="K45" s="120"/>
      <c r="L45" s="120"/>
      <c r="M45" s="120"/>
      <c r="N45" s="120"/>
      <c r="O45" s="120"/>
      <c r="P45" s="120"/>
    </row>
    <row r="46" customFormat="false" ht="12.95" hidden="false" customHeight="false" outlineLevel="0" collapsed="false">
      <c r="A46" s="121" t="n">
        <v>13</v>
      </c>
      <c r="B46" s="122" t="s">
        <v>103</v>
      </c>
      <c r="C46" s="129" t="s">
        <v>96</v>
      </c>
      <c r="D46" s="124"/>
      <c r="E46" s="125" t="n">
        <v>150</v>
      </c>
      <c r="F46" s="120"/>
      <c r="G46" s="120"/>
      <c r="H46" s="120"/>
      <c r="I46" s="120"/>
      <c r="J46" s="120"/>
      <c r="K46" s="120"/>
      <c r="L46" s="120"/>
      <c r="M46" s="120"/>
      <c r="N46" s="120"/>
      <c r="O46" s="120"/>
      <c r="P46" s="120"/>
    </row>
    <row r="47" customFormat="false" ht="12.95" hidden="false" customHeight="false" outlineLevel="0" collapsed="false">
      <c r="A47" s="121"/>
      <c r="B47" s="126" t="s">
        <v>104</v>
      </c>
      <c r="C47" s="129" t="s">
        <v>98</v>
      </c>
      <c r="D47" s="124" t="n">
        <v>1.05</v>
      </c>
      <c r="E47" s="125" t="n">
        <f aca="false">E46*D47</f>
        <v>157.5</v>
      </c>
      <c r="F47" s="120"/>
      <c r="G47" s="127"/>
      <c r="H47" s="120"/>
      <c r="I47" s="120"/>
      <c r="J47" s="120"/>
      <c r="K47" s="120"/>
      <c r="L47" s="120"/>
      <c r="M47" s="120"/>
      <c r="N47" s="120"/>
      <c r="O47" s="120"/>
      <c r="P47" s="120"/>
    </row>
    <row r="48" customFormat="false" ht="12.95" hidden="false" customHeight="false" outlineLevel="0" collapsed="false">
      <c r="A48" s="121"/>
      <c r="B48" s="126" t="s">
        <v>99</v>
      </c>
      <c r="C48" s="129" t="s">
        <v>100</v>
      </c>
      <c r="D48" s="124" t="n">
        <v>0.04</v>
      </c>
      <c r="E48" s="125" t="n">
        <f aca="false">E46*D48</f>
        <v>6</v>
      </c>
      <c r="F48" s="120"/>
      <c r="G48" s="127"/>
      <c r="H48" s="120"/>
      <c r="I48" s="120"/>
      <c r="J48" s="120"/>
      <c r="K48" s="120"/>
      <c r="L48" s="120"/>
      <c r="M48" s="120"/>
      <c r="N48" s="120"/>
      <c r="O48" s="120"/>
      <c r="P48" s="120"/>
    </row>
    <row r="49" customFormat="false" ht="12.95" hidden="false" customHeight="false" outlineLevel="0" collapsed="false">
      <c r="A49" s="121" t="n">
        <v>14</v>
      </c>
      <c r="B49" s="122" t="s">
        <v>105</v>
      </c>
      <c r="C49" s="123" t="s">
        <v>75</v>
      </c>
      <c r="D49" s="124"/>
      <c r="E49" s="125" t="n">
        <v>885</v>
      </c>
      <c r="F49" s="120"/>
      <c r="G49" s="120"/>
      <c r="H49" s="120"/>
      <c r="I49" s="120"/>
      <c r="J49" s="120"/>
      <c r="K49" s="120"/>
      <c r="L49" s="120"/>
      <c r="M49" s="120"/>
      <c r="N49" s="120"/>
      <c r="O49" s="120"/>
      <c r="P49" s="120"/>
    </row>
    <row r="50" customFormat="false" ht="12.95" hidden="false" customHeight="false" outlineLevel="0" collapsed="false">
      <c r="A50" s="121"/>
      <c r="B50" s="126" t="s">
        <v>106</v>
      </c>
      <c r="C50" s="129" t="s">
        <v>107</v>
      </c>
      <c r="D50" s="124" t="n">
        <v>0.03</v>
      </c>
      <c r="E50" s="125" t="n">
        <f aca="false">E49*D50</f>
        <v>26.55</v>
      </c>
      <c r="F50" s="120"/>
      <c r="G50" s="127"/>
      <c r="H50" s="120"/>
      <c r="I50" s="120"/>
      <c r="J50" s="120"/>
      <c r="K50" s="120"/>
      <c r="L50" s="120"/>
      <c r="M50" s="120"/>
      <c r="N50" s="120"/>
      <c r="O50" s="120"/>
      <c r="P50" s="120"/>
    </row>
    <row r="51" customFormat="false" ht="12.95" hidden="false" customHeight="false" outlineLevel="0" collapsed="false">
      <c r="A51" s="121"/>
      <c r="B51" s="126" t="s">
        <v>108</v>
      </c>
      <c r="C51" s="123" t="s">
        <v>77</v>
      </c>
      <c r="D51" s="124" t="n">
        <v>0.24</v>
      </c>
      <c r="E51" s="125" t="n">
        <f aca="false">E49*D51</f>
        <v>212.4</v>
      </c>
      <c r="F51" s="120"/>
      <c r="G51" s="127"/>
      <c r="H51" s="120"/>
      <c r="I51" s="120"/>
      <c r="J51" s="120"/>
      <c r="K51" s="120"/>
      <c r="L51" s="120"/>
      <c r="M51" s="120"/>
      <c r="N51" s="120"/>
      <c r="O51" s="120"/>
      <c r="P51" s="120"/>
    </row>
    <row r="52" s="136" customFormat="true" ht="12.95" hidden="false" customHeight="false" outlineLevel="0" collapsed="false">
      <c r="A52" s="121" t="n">
        <v>15</v>
      </c>
      <c r="B52" s="122" t="s">
        <v>109</v>
      </c>
      <c r="C52" s="129" t="s">
        <v>110</v>
      </c>
      <c r="D52" s="124"/>
      <c r="E52" s="125" t="n">
        <v>6</v>
      </c>
      <c r="F52" s="120"/>
      <c r="G52" s="120"/>
      <c r="H52" s="135"/>
      <c r="I52" s="120"/>
      <c r="J52" s="135"/>
      <c r="K52" s="135"/>
      <c r="L52" s="135"/>
      <c r="M52" s="135"/>
      <c r="N52" s="135"/>
      <c r="O52" s="135"/>
      <c r="P52" s="135"/>
      <c r="R52" s="51"/>
    </row>
    <row r="53" s="136" customFormat="true" ht="12.95" hidden="false" customHeight="false" outlineLevel="0" collapsed="false">
      <c r="A53" s="121"/>
      <c r="B53" s="126" t="s">
        <v>111</v>
      </c>
      <c r="C53" s="129" t="s">
        <v>110</v>
      </c>
      <c r="D53" s="123" t="n">
        <v>1</v>
      </c>
      <c r="E53" s="125" t="n">
        <f aca="false">E52*D53</f>
        <v>6</v>
      </c>
      <c r="F53" s="120"/>
      <c r="G53" s="120"/>
      <c r="H53" s="135"/>
      <c r="I53" s="120"/>
      <c r="J53" s="135"/>
      <c r="K53" s="135"/>
      <c r="L53" s="135"/>
      <c r="M53" s="135"/>
      <c r="N53" s="135"/>
      <c r="O53" s="135"/>
      <c r="P53" s="135"/>
      <c r="R53" s="51"/>
    </row>
    <row r="54" s="136" customFormat="true" ht="12.95" hidden="false" customHeight="false" outlineLevel="0" collapsed="false">
      <c r="A54" s="121"/>
      <c r="B54" s="126" t="s">
        <v>112</v>
      </c>
      <c r="C54" s="129" t="s">
        <v>100</v>
      </c>
      <c r="D54" s="123" t="n">
        <v>0.2</v>
      </c>
      <c r="E54" s="125" t="n">
        <f aca="false">E52*D54</f>
        <v>1.2</v>
      </c>
      <c r="F54" s="120"/>
      <c r="G54" s="120"/>
      <c r="H54" s="135"/>
      <c r="I54" s="120"/>
      <c r="J54" s="135"/>
      <c r="K54" s="135"/>
      <c r="L54" s="135"/>
      <c r="M54" s="135"/>
      <c r="N54" s="135"/>
      <c r="O54" s="135"/>
      <c r="P54" s="135"/>
    </row>
    <row r="55" s="136" customFormat="true" ht="12.95" hidden="false" customHeight="false" outlineLevel="0" collapsed="false">
      <c r="A55" s="121" t="n">
        <v>16</v>
      </c>
      <c r="B55" s="122" t="s">
        <v>113</v>
      </c>
      <c r="C55" s="129" t="s">
        <v>110</v>
      </c>
      <c r="D55" s="124"/>
      <c r="E55" s="125" t="n">
        <v>6</v>
      </c>
      <c r="F55" s="120"/>
      <c r="G55" s="120"/>
      <c r="H55" s="135"/>
      <c r="I55" s="120"/>
      <c r="J55" s="135"/>
      <c r="K55" s="135"/>
      <c r="L55" s="135"/>
      <c r="M55" s="135"/>
      <c r="N55" s="135"/>
      <c r="O55" s="135"/>
      <c r="P55" s="135"/>
    </row>
    <row r="56" s="136" customFormat="true" ht="12.95" hidden="false" customHeight="false" outlineLevel="0" collapsed="false">
      <c r="A56" s="121"/>
      <c r="B56" s="126" t="s">
        <v>114</v>
      </c>
      <c r="C56" s="129" t="s">
        <v>110</v>
      </c>
      <c r="D56" s="123" t="n">
        <v>1</v>
      </c>
      <c r="E56" s="125" t="n">
        <f aca="false">E55*D56</f>
        <v>6</v>
      </c>
      <c r="F56" s="120"/>
      <c r="G56" s="120"/>
      <c r="H56" s="135"/>
      <c r="I56" s="120"/>
      <c r="J56" s="135"/>
      <c r="K56" s="135"/>
      <c r="L56" s="135"/>
      <c r="M56" s="135"/>
      <c r="N56" s="135"/>
      <c r="O56" s="135"/>
      <c r="P56" s="135"/>
    </row>
    <row r="57" s="136" customFormat="true" ht="12.95" hidden="false" customHeight="false" outlineLevel="0" collapsed="false">
      <c r="A57" s="121"/>
      <c r="B57" s="126" t="s">
        <v>112</v>
      </c>
      <c r="C57" s="129" t="s">
        <v>100</v>
      </c>
      <c r="D57" s="123" t="n">
        <v>0.1</v>
      </c>
      <c r="E57" s="125" t="n">
        <f aca="false">E55*D57</f>
        <v>0.6</v>
      </c>
      <c r="F57" s="120"/>
      <c r="G57" s="120"/>
      <c r="H57" s="135"/>
      <c r="I57" s="120"/>
      <c r="J57" s="135"/>
      <c r="K57" s="135"/>
      <c r="L57" s="135"/>
      <c r="M57" s="135"/>
      <c r="N57" s="135"/>
      <c r="O57" s="135"/>
      <c r="P57" s="135"/>
    </row>
    <row r="58" s="136" customFormat="true" ht="12.95" hidden="false" customHeight="false" outlineLevel="0" collapsed="false">
      <c r="A58" s="121" t="n">
        <v>17</v>
      </c>
      <c r="B58" s="122" t="s">
        <v>115</v>
      </c>
      <c r="C58" s="129" t="s">
        <v>110</v>
      </c>
      <c r="D58" s="124"/>
      <c r="E58" s="125" t="n">
        <v>6</v>
      </c>
      <c r="F58" s="120"/>
      <c r="G58" s="120"/>
      <c r="H58" s="135"/>
      <c r="I58" s="120"/>
      <c r="J58" s="135"/>
      <c r="K58" s="135"/>
      <c r="L58" s="135"/>
      <c r="M58" s="135"/>
      <c r="N58" s="135"/>
      <c r="O58" s="135"/>
      <c r="P58" s="135"/>
    </row>
    <row r="59" s="136" customFormat="true" ht="12.95" hidden="false" customHeight="false" outlineLevel="0" collapsed="false">
      <c r="A59" s="121"/>
      <c r="B59" s="126" t="s">
        <v>116</v>
      </c>
      <c r="C59" s="129" t="s">
        <v>110</v>
      </c>
      <c r="D59" s="123" t="n">
        <v>1</v>
      </c>
      <c r="E59" s="125" t="n">
        <f aca="false">E58*D59</f>
        <v>6</v>
      </c>
      <c r="F59" s="120"/>
      <c r="G59" s="120"/>
      <c r="H59" s="135"/>
      <c r="I59" s="120"/>
      <c r="J59" s="135"/>
      <c r="K59" s="135"/>
      <c r="L59" s="135"/>
      <c r="M59" s="135"/>
      <c r="N59" s="135"/>
      <c r="O59" s="135"/>
      <c r="P59" s="135"/>
    </row>
    <row r="60" s="136" customFormat="true" ht="12.95" hidden="false" customHeight="false" outlineLevel="0" collapsed="false">
      <c r="A60" s="121"/>
      <c r="B60" s="126" t="s">
        <v>112</v>
      </c>
      <c r="C60" s="129" t="s">
        <v>100</v>
      </c>
      <c r="D60" s="123" t="n">
        <v>0.2</v>
      </c>
      <c r="E60" s="125" t="n">
        <f aca="false">E58*D60</f>
        <v>1.2</v>
      </c>
      <c r="F60" s="120"/>
      <c r="G60" s="120"/>
      <c r="H60" s="135"/>
      <c r="I60" s="120"/>
      <c r="J60" s="135"/>
      <c r="K60" s="135"/>
      <c r="L60" s="135"/>
      <c r="M60" s="135"/>
      <c r="N60" s="135"/>
      <c r="O60" s="135"/>
      <c r="P60" s="135"/>
    </row>
    <row r="61" customFormat="false" ht="12.8" hidden="false" customHeight="false" outlineLevel="0" collapsed="false">
      <c r="A61" s="116"/>
      <c r="B61" s="117" t="s">
        <v>117</v>
      </c>
      <c r="C61" s="118"/>
      <c r="D61" s="118"/>
      <c r="E61" s="119"/>
      <c r="F61" s="120"/>
      <c r="G61" s="120"/>
      <c r="H61" s="120"/>
      <c r="I61" s="120"/>
      <c r="J61" s="120"/>
      <c r="K61" s="120"/>
      <c r="L61" s="120"/>
      <c r="M61" s="120"/>
      <c r="N61" s="120"/>
      <c r="O61" s="120"/>
      <c r="P61" s="120"/>
    </row>
    <row r="62" customFormat="false" ht="12.95" hidden="false" customHeight="false" outlineLevel="0" collapsed="false">
      <c r="A62" s="121" t="n">
        <v>18</v>
      </c>
      <c r="B62" s="122" t="s">
        <v>118</v>
      </c>
      <c r="C62" s="129" t="s">
        <v>119</v>
      </c>
      <c r="D62" s="124"/>
      <c r="E62" s="125" t="n">
        <v>1</v>
      </c>
      <c r="F62" s="120"/>
      <c r="G62" s="120"/>
      <c r="H62" s="120"/>
      <c r="I62" s="120"/>
      <c r="J62" s="120"/>
      <c r="K62" s="120"/>
      <c r="L62" s="120"/>
      <c r="M62" s="120"/>
      <c r="N62" s="120"/>
      <c r="O62" s="120"/>
      <c r="P62" s="120"/>
    </row>
    <row r="63" customFormat="false" ht="12.95" hidden="false" customHeight="false" outlineLevel="0" collapsed="false">
      <c r="A63" s="121" t="n">
        <v>19</v>
      </c>
      <c r="B63" s="122" t="s">
        <v>120</v>
      </c>
      <c r="C63" s="123" t="s">
        <v>71</v>
      </c>
      <c r="D63" s="124"/>
      <c r="E63" s="125" t="n">
        <v>26</v>
      </c>
      <c r="F63" s="120"/>
      <c r="G63" s="120"/>
      <c r="H63" s="120"/>
      <c r="I63" s="120"/>
      <c r="J63" s="120"/>
      <c r="K63" s="120"/>
      <c r="L63" s="120"/>
      <c r="M63" s="120"/>
      <c r="N63" s="120"/>
      <c r="O63" s="120"/>
      <c r="P63" s="120"/>
    </row>
    <row r="64" customFormat="false" ht="12.95" hidden="false" customHeight="false" outlineLevel="0" collapsed="false">
      <c r="A64" s="121" t="n">
        <v>20</v>
      </c>
      <c r="B64" s="122" t="s">
        <v>121</v>
      </c>
      <c r="C64" s="123" t="s">
        <v>71</v>
      </c>
      <c r="D64" s="124"/>
      <c r="E64" s="125" t="n">
        <v>26</v>
      </c>
      <c r="F64" s="120"/>
      <c r="G64" s="120"/>
      <c r="H64" s="120"/>
      <c r="I64" s="120"/>
      <c r="J64" s="120"/>
      <c r="K64" s="120"/>
      <c r="L64" s="120"/>
      <c r="M64" s="120"/>
      <c r="N64" s="120"/>
      <c r="O64" s="120"/>
      <c r="P64" s="120"/>
    </row>
    <row r="65" customFormat="false" ht="12.95" hidden="false" customHeight="false" outlineLevel="0" collapsed="false">
      <c r="A65" s="121"/>
      <c r="B65" s="126" t="s">
        <v>122</v>
      </c>
      <c r="C65" s="129" t="s">
        <v>100</v>
      </c>
      <c r="D65" s="124" t="n">
        <v>0.17</v>
      </c>
      <c r="E65" s="125" t="n">
        <f aca="false">E64*D65</f>
        <v>4.42</v>
      </c>
      <c r="F65" s="120"/>
      <c r="G65" s="127"/>
      <c r="H65" s="120"/>
      <c r="I65" s="120"/>
      <c r="J65" s="120"/>
      <c r="K65" s="120"/>
      <c r="L65" s="120"/>
      <c r="M65" s="120"/>
      <c r="N65" s="120"/>
      <c r="O65" s="120"/>
      <c r="P65" s="120"/>
    </row>
    <row r="66" customFormat="false" ht="12.95" hidden="false" customHeight="false" outlineLevel="0" collapsed="false">
      <c r="A66" s="121" t="n">
        <v>21</v>
      </c>
      <c r="B66" s="128" t="s">
        <v>123</v>
      </c>
      <c r="C66" s="129" t="s">
        <v>96</v>
      </c>
      <c r="D66" s="124"/>
      <c r="E66" s="125" t="n">
        <v>21</v>
      </c>
      <c r="F66" s="120"/>
      <c r="G66" s="120"/>
      <c r="H66" s="120"/>
      <c r="I66" s="120"/>
      <c r="J66" s="120"/>
      <c r="K66" s="120"/>
      <c r="L66" s="120"/>
      <c r="M66" s="120"/>
      <c r="N66" s="120"/>
      <c r="O66" s="120"/>
      <c r="P66" s="120"/>
    </row>
    <row r="67" customFormat="false" ht="12.95" hidden="false" customHeight="false" outlineLevel="0" collapsed="false">
      <c r="A67" s="121"/>
      <c r="B67" s="126" t="s">
        <v>124</v>
      </c>
      <c r="C67" s="129" t="s">
        <v>96</v>
      </c>
      <c r="D67" s="137" t="n">
        <v>0.007</v>
      </c>
      <c r="E67" s="120" t="n">
        <f aca="false">E66*D67</f>
        <v>0.147</v>
      </c>
      <c r="F67" s="120"/>
      <c r="G67" s="120"/>
      <c r="H67" s="120"/>
      <c r="I67" s="120"/>
      <c r="J67" s="120"/>
      <c r="K67" s="120"/>
      <c r="L67" s="120"/>
      <c r="M67" s="120"/>
      <c r="N67" s="120"/>
      <c r="O67" s="120"/>
      <c r="P67" s="120"/>
    </row>
    <row r="68" customFormat="false" ht="12.95" hidden="false" customHeight="false" outlineLevel="0" collapsed="false">
      <c r="A68" s="121" t="n">
        <v>22</v>
      </c>
      <c r="B68" s="128" t="s">
        <v>125</v>
      </c>
      <c r="C68" s="123" t="s">
        <v>71</v>
      </c>
      <c r="D68" s="124"/>
      <c r="E68" s="125" t="n">
        <v>26</v>
      </c>
      <c r="F68" s="120"/>
      <c r="G68" s="120"/>
      <c r="H68" s="120"/>
      <c r="I68" s="120"/>
      <c r="J68" s="120"/>
      <c r="K68" s="120"/>
      <c r="L68" s="120"/>
      <c r="M68" s="120"/>
      <c r="N68" s="120"/>
      <c r="O68" s="120"/>
      <c r="P68" s="120"/>
    </row>
    <row r="69" customFormat="false" ht="12.95" hidden="false" customHeight="false" outlineLevel="0" collapsed="false">
      <c r="A69" s="121"/>
      <c r="B69" s="126" t="s">
        <v>126</v>
      </c>
      <c r="C69" s="129" t="s">
        <v>127</v>
      </c>
      <c r="D69" s="137" t="n">
        <v>1.15</v>
      </c>
      <c r="E69" s="120" t="n">
        <f aca="false">E68*D69</f>
        <v>29.9</v>
      </c>
      <c r="F69" s="120"/>
      <c r="G69" s="120"/>
      <c r="H69" s="120"/>
      <c r="I69" s="120"/>
      <c r="J69" s="120"/>
      <c r="K69" s="120"/>
      <c r="L69" s="120"/>
      <c r="M69" s="120"/>
      <c r="N69" s="120"/>
      <c r="O69" s="120"/>
      <c r="P69" s="120"/>
    </row>
    <row r="70" customFormat="false" ht="12.95" hidden="false" customHeight="false" outlineLevel="0" collapsed="false">
      <c r="A70" s="121" t="n">
        <v>23</v>
      </c>
      <c r="B70" s="122" t="s">
        <v>128</v>
      </c>
      <c r="C70" s="123" t="s">
        <v>71</v>
      </c>
      <c r="D70" s="124"/>
      <c r="E70" s="125" t="n">
        <v>26</v>
      </c>
      <c r="F70" s="120"/>
      <c r="G70" s="120"/>
      <c r="H70" s="120"/>
      <c r="I70" s="120"/>
      <c r="J70" s="120"/>
      <c r="K70" s="120"/>
      <c r="L70" s="120"/>
      <c r="M70" s="120"/>
      <c r="N70" s="120"/>
      <c r="O70" s="120"/>
      <c r="P70" s="120"/>
    </row>
    <row r="71" customFormat="false" ht="12.95" hidden="false" customHeight="false" outlineLevel="0" collapsed="false">
      <c r="A71" s="121"/>
      <c r="B71" s="126" t="s">
        <v>129</v>
      </c>
      <c r="C71" s="129" t="s">
        <v>100</v>
      </c>
      <c r="D71" s="124" t="n">
        <v>0.11</v>
      </c>
      <c r="E71" s="125" t="n">
        <f aca="false">E70*D71</f>
        <v>2.86</v>
      </c>
      <c r="F71" s="120"/>
      <c r="G71" s="127"/>
      <c r="H71" s="120"/>
      <c r="I71" s="120"/>
      <c r="J71" s="120"/>
      <c r="K71" s="120"/>
      <c r="L71" s="120"/>
      <c r="M71" s="120"/>
      <c r="N71" s="120"/>
      <c r="O71" s="120"/>
      <c r="P71" s="120"/>
    </row>
    <row r="72" customFormat="false" ht="12.95" hidden="false" customHeight="false" outlineLevel="0" collapsed="false">
      <c r="A72" s="121"/>
      <c r="B72" s="126" t="s">
        <v>130</v>
      </c>
      <c r="C72" s="129" t="s">
        <v>131</v>
      </c>
      <c r="D72" s="124"/>
      <c r="E72" s="125" t="n">
        <v>1</v>
      </c>
      <c r="F72" s="120"/>
      <c r="G72" s="127"/>
      <c r="H72" s="120"/>
      <c r="I72" s="120"/>
      <c r="J72" s="120"/>
      <c r="K72" s="120"/>
      <c r="L72" s="120"/>
      <c r="M72" s="120"/>
      <c r="N72" s="120"/>
      <c r="O72" s="120"/>
      <c r="P72" s="120"/>
    </row>
    <row r="73" s="136" customFormat="true" ht="12.95" hidden="false" customHeight="false" outlineLevel="0" collapsed="false">
      <c r="A73" s="121" t="n">
        <v>24</v>
      </c>
      <c r="B73" s="122" t="s">
        <v>132</v>
      </c>
      <c r="C73" s="129" t="s">
        <v>119</v>
      </c>
      <c r="D73" s="124"/>
      <c r="E73" s="125" t="n">
        <v>1</v>
      </c>
      <c r="F73" s="120"/>
      <c r="G73" s="120"/>
      <c r="H73" s="135"/>
      <c r="I73" s="120"/>
      <c r="J73" s="135"/>
      <c r="K73" s="135"/>
      <c r="L73" s="135"/>
      <c r="M73" s="135"/>
      <c r="N73" s="135"/>
      <c r="O73" s="135"/>
      <c r="P73" s="135"/>
    </row>
    <row r="74" s="136" customFormat="true" ht="12.95" hidden="false" customHeight="false" outlineLevel="0" collapsed="false">
      <c r="A74" s="121"/>
      <c r="B74" s="126" t="s">
        <v>133</v>
      </c>
      <c r="C74" s="129" t="s">
        <v>119</v>
      </c>
      <c r="D74" s="123" t="n">
        <v>1</v>
      </c>
      <c r="E74" s="125" t="n">
        <f aca="false">E73*D74</f>
        <v>1</v>
      </c>
      <c r="F74" s="120"/>
      <c r="G74" s="120"/>
      <c r="H74" s="135"/>
      <c r="I74" s="120"/>
      <c r="J74" s="135"/>
      <c r="K74" s="135"/>
      <c r="L74" s="135"/>
      <c r="M74" s="135"/>
      <c r="N74" s="135"/>
      <c r="O74" s="135"/>
      <c r="P74" s="135"/>
    </row>
    <row r="75" customFormat="false" ht="24.5" hidden="false" customHeight="false" outlineLevel="0" collapsed="false">
      <c r="A75" s="121" t="n">
        <v>25</v>
      </c>
      <c r="B75" s="122" t="s">
        <v>134</v>
      </c>
      <c r="C75" s="129" t="s">
        <v>119</v>
      </c>
      <c r="D75" s="124"/>
      <c r="E75" s="125" t="n">
        <v>1</v>
      </c>
      <c r="F75" s="120"/>
      <c r="G75" s="120"/>
      <c r="H75" s="120"/>
      <c r="I75" s="120"/>
      <c r="J75" s="120"/>
      <c r="K75" s="120"/>
      <c r="L75" s="120"/>
      <c r="M75" s="120"/>
      <c r="N75" s="120"/>
      <c r="O75" s="120"/>
      <c r="P75" s="120"/>
    </row>
    <row r="76" customFormat="false" ht="12.95" hidden="false" customHeight="false" outlineLevel="0" collapsed="false">
      <c r="A76" s="121"/>
      <c r="B76" s="126" t="s">
        <v>135</v>
      </c>
      <c r="C76" s="129" t="s">
        <v>107</v>
      </c>
      <c r="D76" s="124"/>
      <c r="E76" s="125" t="n">
        <v>9</v>
      </c>
      <c r="F76" s="120"/>
      <c r="G76" s="127"/>
      <c r="H76" s="120"/>
      <c r="I76" s="120"/>
      <c r="J76" s="120"/>
      <c r="K76" s="120"/>
      <c r="L76" s="120"/>
      <c r="M76" s="120"/>
      <c r="N76" s="120"/>
      <c r="O76" s="120"/>
      <c r="P76" s="120"/>
    </row>
    <row r="77" customFormat="false" ht="12.95" hidden="false" customHeight="false" outlineLevel="0" collapsed="false">
      <c r="A77" s="121"/>
      <c r="B77" s="126" t="s">
        <v>136</v>
      </c>
      <c r="C77" s="129" t="s">
        <v>107</v>
      </c>
      <c r="D77" s="124"/>
      <c r="E77" s="125" t="n">
        <v>18</v>
      </c>
      <c r="F77" s="120"/>
      <c r="G77" s="127"/>
      <c r="H77" s="120"/>
      <c r="I77" s="120"/>
      <c r="J77" s="120"/>
      <c r="K77" s="120"/>
      <c r="L77" s="120"/>
      <c r="M77" s="120"/>
      <c r="N77" s="120"/>
      <c r="O77" s="120"/>
      <c r="P77" s="120"/>
    </row>
    <row r="78" customFormat="false" ht="12.8" hidden="false" customHeight="false" outlineLevel="0" collapsed="false">
      <c r="A78" s="127"/>
      <c r="B78" s="117" t="s">
        <v>137</v>
      </c>
      <c r="C78" s="127"/>
      <c r="D78" s="127"/>
      <c r="E78" s="127"/>
      <c r="F78" s="127"/>
      <c r="G78" s="127"/>
      <c r="H78" s="120"/>
      <c r="I78" s="120"/>
      <c r="J78" s="120"/>
      <c r="K78" s="120"/>
      <c r="L78" s="120"/>
      <c r="M78" s="120"/>
      <c r="N78" s="120"/>
      <c r="O78" s="120"/>
      <c r="P78" s="120"/>
    </row>
    <row r="79" s="136" customFormat="true" ht="12.95" hidden="false" customHeight="false" outlineLevel="0" collapsed="false">
      <c r="A79" s="121" t="n">
        <v>26</v>
      </c>
      <c r="B79" s="122" t="s">
        <v>138</v>
      </c>
      <c r="C79" s="129" t="s">
        <v>110</v>
      </c>
      <c r="D79" s="124"/>
      <c r="E79" s="125" t="n">
        <v>18</v>
      </c>
      <c r="F79" s="120"/>
      <c r="G79" s="120"/>
      <c r="H79" s="135"/>
      <c r="I79" s="120"/>
      <c r="J79" s="135"/>
      <c r="K79" s="135"/>
      <c r="L79" s="135"/>
      <c r="M79" s="135"/>
      <c r="N79" s="135"/>
      <c r="O79" s="135"/>
      <c r="P79" s="135"/>
    </row>
    <row r="80" s="136" customFormat="true" ht="12.95" hidden="false" customHeight="false" outlineLevel="0" collapsed="false">
      <c r="A80" s="121"/>
      <c r="B80" s="126" t="s">
        <v>139</v>
      </c>
      <c r="C80" s="129" t="s">
        <v>110</v>
      </c>
      <c r="D80" s="123" t="n">
        <v>1</v>
      </c>
      <c r="E80" s="125" t="n">
        <f aca="false">E79*D80</f>
        <v>18</v>
      </c>
      <c r="F80" s="120"/>
      <c r="G80" s="120"/>
      <c r="H80" s="135"/>
      <c r="I80" s="120"/>
      <c r="J80" s="135"/>
      <c r="K80" s="135"/>
      <c r="L80" s="135"/>
      <c r="M80" s="135"/>
      <c r="N80" s="135"/>
      <c r="O80" s="135"/>
      <c r="P80" s="135"/>
    </row>
    <row r="81" s="136" customFormat="true" ht="12.95" hidden="false" customHeight="false" outlineLevel="0" collapsed="false">
      <c r="A81" s="121"/>
      <c r="B81" s="126" t="s">
        <v>140</v>
      </c>
      <c r="C81" s="129" t="s">
        <v>107</v>
      </c>
      <c r="D81" s="123" t="n">
        <v>20</v>
      </c>
      <c r="E81" s="125" t="n">
        <f aca="false">E79*D81</f>
        <v>360</v>
      </c>
      <c r="F81" s="120"/>
      <c r="G81" s="120"/>
      <c r="H81" s="135"/>
      <c r="I81" s="120"/>
      <c r="J81" s="135"/>
      <c r="K81" s="135"/>
      <c r="L81" s="135"/>
      <c r="M81" s="135"/>
      <c r="N81" s="135"/>
      <c r="O81" s="135"/>
      <c r="P81" s="135"/>
    </row>
    <row r="82" s="136" customFormat="true" ht="12.95" hidden="false" customHeight="false" outlineLevel="0" collapsed="false">
      <c r="A82" s="121"/>
      <c r="B82" s="126" t="s">
        <v>141</v>
      </c>
      <c r="C82" s="129" t="s">
        <v>100</v>
      </c>
      <c r="D82" s="123" t="n">
        <v>0.1</v>
      </c>
      <c r="E82" s="125" t="n">
        <f aca="false">E80*D82</f>
        <v>1.8</v>
      </c>
      <c r="F82" s="120"/>
      <c r="G82" s="120"/>
      <c r="H82" s="135"/>
      <c r="I82" s="120"/>
      <c r="J82" s="135"/>
      <c r="K82" s="135"/>
      <c r="L82" s="135"/>
      <c r="M82" s="135"/>
      <c r="N82" s="135"/>
      <c r="O82" s="135"/>
      <c r="P82" s="135"/>
    </row>
    <row r="83" s="136" customFormat="true" ht="12.95" hidden="false" customHeight="false" outlineLevel="0" collapsed="false">
      <c r="A83" s="121"/>
      <c r="B83" s="126" t="s">
        <v>142</v>
      </c>
      <c r="C83" s="129" t="s">
        <v>100</v>
      </c>
      <c r="D83" s="123" t="n">
        <v>0.35</v>
      </c>
      <c r="E83" s="125" t="n">
        <f aca="false">E79*D83</f>
        <v>6.3</v>
      </c>
      <c r="F83" s="120"/>
      <c r="G83" s="120"/>
      <c r="H83" s="135"/>
      <c r="I83" s="120"/>
      <c r="J83" s="135"/>
      <c r="K83" s="135"/>
      <c r="L83" s="135"/>
      <c r="M83" s="135"/>
      <c r="N83" s="135"/>
      <c r="O83" s="135"/>
      <c r="P83" s="135"/>
    </row>
    <row r="84" s="136" customFormat="true" ht="12.95" hidden="false" customHeight="false" outlineLevel="0" collapsed="false">
      <c r="A84" s="121" t="n">
        <v>27</v>
      </c>
      <c r="B84" s="122" t="s">
        <v>143</v>
      </c>
      <c r="C84" s="129" t="s">
        <v>119</v>
      </c>
      <c r="D84" s="124"/>
      <c r="E84" s="125" t="n">
        <v>6</v>
      </c>
      <c r="F84" s="120"/>
      <c r="G84" s="120"/>
      <c r="H84" s="135"/>
      <c r="I84" s="120"/>
      <c r="J84" s="135"/>
      <c r="K84" s="135"/>
      <c r="L84" s="135"/>
      <c r="M84" s="135"/>
      <c r="N84" s="135"/>
      <c r="O84" s="135"/>
      <c r="P84" s="135"/>
    </row>
    <row r="85" s="136" customFormat="true" ht="12.95" hidden="false" customHeight="false" outlineLevel="0" collapsed="false">
      <c r="A85" s="121"/>
      <c r="B85" s="126" t="s">
        <v>144</v>
      </c>
      <c r="C85" s="129" t="s">
        <v>119</v>
      </c>
      <c r="D85" s="123" t="n">
        <v>1</v>
      </c>
      <c r="E85" s="125" t="n">
        <f aca="false">E84*D85</f>
        <v>6</v>
      </c>
      <c r="F85" s="120"/>
      <c r="G85" s="120"/>
      <c r="H85" s="135"/>
      <c r="I85" s="120"/>
      <c r="J85" s="135"/>
      <c r="K85" s="135"/>
      <c r="L85" s="135"/>
      <c r="M85" s="135"/>
      <c r="N85" s="135"/>
      <c r="O85" s="135"/>
      <c r="P85" s="135"/>
    </row>
    <row r="86" s="136" customFormat="true" ht="12.95" hidden="false" customHeight="false" outlineLevel="0" collapsed="false">
      <c r="A86" s="121"/>
      <c r="B86" s="126" t="s">
        <v>145</v>
      </c>
      <c r="C86" s="129" t="s">
        <v>100</v>
      </c>
      <c r="D86" s="123" t="n">
        <v>0.1</v>
      </c>
      <c r="E86" s="125" t="n">
        <f aca="false">E85*D86</f>
        <v>0.6</v>
      </c>
      <c r="F86" s="120"/>
      <c r="G86" s="120"/>
      <c r="H86" s="135"/>
      <c r="I86" s="120"/>
      <c r="J86" s="135"/>
      <c r="K86" s="135"/>
      <c r="L86" s="135"/>
      <c r="M86" s="135"/>
      <c r="N86" s="135"/>
      <c r="O86" s="135"/>
      <c r="P86" s="135"/>
    </row>
    <row r="87" customFormat="false" ht="12.8" hidden="false" customHeight="false" outlineLevel="0" collapsed="false">
      <c r="A87" s="116"/>
      <c r="B87" s="117" t="s">
        <v>146</v>
      </c>
      <c r="C87" s="118"/>
      <c r="D87" s="118"/>
      <c r="E87" s="119"/>
      <c r="F87" s="120"/>
      <c r="G87" s="120"/>
      <c r="H87" s="120"/>
      <c r="I87" s="120"/>
      <c r="J87" s="120"/>
      <c r="K87" s="120"/>
      <c r="L87" s="120"/>
      <c r="M87" s="120"/>
      <c r="N87" s="120"/>
      <c r="O87" s="120"/>
      <c r="P87" s="120"/>
    </row>
    <row r="88" s="136" customFormat="true" ht="12.95" hidden="false" customHeight="false" outlineLevel="0" collapsed="false">
      <c r="A88" s="121" t="n">
        <v>28</v>
      </c>
      <c r="B88" s="122" t="s">
        <v>146</v>
      </c>
      <c r="C88" s="129" t="s">
        <v>110</v>
      </c>
      <c r="D88" s="124"/>
      <c r="E88" s="125" t="n">
        <v>4</v>
      </c>
      <c r="F88" s="120"/>
      <c r="G88" s="120"/>
      <c r="H88" s="135"/>
      <c r="I88" s="120"/>
      <c r="J88" s="135"/>
      <c r="K88" s="135"/>
      <c r="L88" s="135"/>
      <c r="M88" s="135"/>
      <c r="N88" s="135"/>
      <c r="O88" s="135"/>
      <c r="P88" s="135"/>
    </row>
    <row r="89" s="136" customFormat="true" ht="12.95" hidden="false" customHeight="false" outlineLevel="0" collapsed="false">
      <c r="A89" s="121"/>
      <c r="B89" s="126" t="s">
        <v>147</v>
      </c>
      <c r="C89" s="129" t="s">
        <v>119</v>
      </c>
      <c r="D89" s="123"/>
      <c r="E89" s="125" t="n">
        <v>4</v>
      </c>
      <c r="F89" s="120"/>
      <c r="G89" s="120"/>
      <c r="H89" s="135"/>
      <c r="I89" s="120"/>
      <c r="J89" s="135"/>
      <c r="K89" s="135"/>
      <c r="L89" s="135"/>
      <c r="M89" s="135"/>
      <c r="N89" s="135"/>
      <c r="O89" s="135"/>
      <c r="P89" s="135"/>
    </row>
    <row r="90" s="136" customFormat="true" ht="12.95" hidden="false" customHeight="false" outlineLevel="0" collapsed="false">
      <c r="A90" s="121"/>
      <c r="B90" s="126" t="s">
        <v>148</v>
      </c>
      <c r="C90" s="129" t="s">
        <v>110</v>
      </c>
      <c r="D90" s="123"/>
      <c r="E90" s="125" t="n">
        <v>4</v>
      </c>
      <c r="F90" s="120"/>
      <c r="G90" s="120"/>
      <c r="H90" s="135"/>
      <c r="I90" s="120"/>
      <c r="J90" s="135"/>
      <c r="K90" s="135"/>
      <c r="L90" s="135"/>
      <c r="M90" s="135"/>
      <c r="N90" s="135"/>
      <c r="O90" s="135"/>
      <c r="P90" s="135"/>
    </row>
    <row r="91" s="136" customFormat="true" ht="12.95" hidden="false" customHeight="false" outlineLevel="0" collapsed="false">
      <c r="A91" s="121"/>
      <c r="B91" s="126" t="s">
        <v>149</v>
      </c>
      <c r="C91" s="129" t="s">
        <v>110</v>
      </c>
      <c r="D91" s="123"/>
      <c r="E91" s="125" t="n">
        <v>2</v>
      </c>
      <c r="F91" s="120"/>
      <c r="G91" s="120"/>
      <c r="H91" s="135"/>
      <c r="I91" s="120"/>
      <c r="J91" s="135"/>
      <c r="K91" s="135"/>
      <c r="L91" s="135"/>
      <c r="M91" s="135"/>
      <c r="N91" s="135"/>
      <c r="O91" s="135"/>
      <c r="P91" s="135"/>
    </row>
    <row r="92" s="136" customFormat="true" ht="12.95" hidden="false" customHeight="false" outlineLevel="0" collapsed="false">
      <c r="A92" s="121"/>
      <c r="B92" s="126" t="s">
        <v>112</v>
      </c>
      <c r="C92" s="129" t="s">
        <v>100</v>
      </c>
      <c r="D92" s="123" t="n">
        <v>0.1</v>
      </c>
      <c r="E92" s="125" t="n">
        <f aca="false">E89*D92</f>
        <v>0.4</v>
      </c>
      <c r="F92" s="120"/>
      <c r="G92" s="120"/>
      <c r="H92" s="135"/>
      <c r="I92" s="120"/>
      <c r="J92" s="135"/>
      <c r="K92" s="135"/>
      <c r="L92" s="135"/>
      <c r="M92" s="135"/>
      <c r="N92" s="135"/>
      <c r="O92" s="135"/>
      <c r="P92" s="135"/>
    </row>
    <row r="93" customFormat="false" ht="12.8" hidden="false" customHeight="false" outlineLevel="0" collapsed="false">
      <c r="A93" s="121"/>
      <c r="B93" s="126"/>
      <c r="C93" s="123"/>
      <c r="D93" s="124"/>
      <c r="E93" s="125"/>
      <c r="F93" s="120"/>
      <c r="G93" s="120"/>
      <c r="H93" s="120"/>
      <c r="I93" s="120"/>
      <c r="J93" s="120"/>
      <c r="K93" s="120"/>
      <c r="L93" s="120"/>
      <c r="M93" s="120"/>
      <c r="N93" s="120"/>
      <c r="O93" s="120"/>
      <c r="P93" s="120"/>
    </row>
    <row r="94" customFormat="false" ht="12.95" hidden="false" customHeight="false" outlineLevel="0" collapsed="false">
      <c r="A94" s="121"/>
      <c r="B94" s="138"/>
      <c r="C94" s="139" t="s">
        <v>20</v>
      </c>
      <c r="D94" s="140"/>
      <c r="E94" s="141"/>
      <c r="F94" s="141"/>
      <c r="G94" s="141"/>
      <c r="H94" s="142"/>
      <c r="I94" s="141"/>
      <c r="J94" s="142"/>
      <c r="K94" s="142"/>
      <c r="L94" s="143" t="n">
        <f aca="false">SUM(L11:L93)</f>
        <v>0</v>
      </c>
      <c r="M94" s="143" t="n">
        <f aca="false">SUM(M11:M93)</f>
        <v>0</v>
      </c>
      <c r="N94" s="143" t="n">
        <f aca="false">SUM(N11:N93)</f>
        <v>0</v>
      </c>
      <c r="O94" s="143" t="n">
        <f aca="false">SUM(O11:O93)</f>
        <v>0</v>
      </c>
      <c r="P94" s="143" t="n">
        <f aca="false">SUM(P11:P93)</f>
        <v>0</v>
      </c>
    </row>
    <row r="95" customFormat="false" ht="24.5" hidden="false" customHeight="false" outlineLevel="0" collapsed="false">
      <c r="A95" s="121"/>
      <c r="B95" s="128" t="s">
        <v>150</v>
      </c>
      <c r="C95" s="129" t="s">
        <v>151</v>
      </c>
      <c r="D95" s="125"/>
      <c r="E95" s="144" t="n">
        <v>0</v>
      </c>
      <c r="F95" s="145"/>
      <c r="G95" s="124"/>
      <c r="H95" s="124"/>
      <c r="I95" s="145"/>
      <c r="J95" s="124"/>
      <c r="K95" s="146"/>
      <c r="L95" s="146"/>
      <c r="M95" s="146"/>
      <c r="N95" s="147"/>
      <c r="O95" s="148" t="n">
        <f aca="false">N94/100*E95</f>
        <v>0</v>
      </c>
      <c r="P95" s="149" t="n">
        <f aca="false">O95</f>
        <v>0</v>
      </c>
    </row>
    <row r="96" customFormat="false" ht="12.95" hidden="false" customHeight="false" outlineLevel="0" collapsed="false">
      <c r="A96" s="121"/>
      <c r="B96" s="138" t="s">
        <v>152</v>
      </c>
      <c r="C96" s="150"/>
      <c r="D96" s="143"/>
      <c r="E96" s="143"/>
      <c r="F96" s="143"/>
      <c r="G96" s="143"/>
      <c r="H96" s="143"/>
      <c r="I96" s="151"/>
      <c r="J96" s="143"/>
      <c r="K96" s="143"/>
      <c r="L96" s="149" t="n">
        <f aca="false">SUM(L94:L95)</f>
        <v>0</v>
      </c>
      <c r="M96" s="149" t="n">
        <f aca="false">SUM(M94:M95)</f>
        <v>0</v>
      </c>
      <c r="N96" s="149" t="n">
        <f aca="false">SUM(N94:N95)</f>
        <v>0</v>
      </c>
      <c r="O96" s="149" t="n">
        <f aca="false">SUM(O94:O95)</f>
        <v>0</v>
      </c>
      <c r="P96" s="149" t="n">
        <f aca="false">SUM(P94:P95)</f>
        <v>0</v>
      </c>
    </row>
    <row r="97" customFormat="false" ht="12.95" hidden="false" customHeight="false" outlineLevel="0" collapsed="false">
      <c r="A97" s="152"/>
      <c r="B97" s="153" t="s">
        <v>153</v>
      </c>
      <c r="C97" s="154" t="s">
        <v>151</v>
      </c>
      <c r="D97" s="154"/>
      <c r="E97" s="144" t="n">
        <v>0</v>
      </c>
      <c r="F97" s="144"/>
      <c r="G97" s="144"/>
      <c r="H97" s="144"/>
      <c r="I97" s="144"/>
      <c r="J97" s="144"/>
      <c r="K97" s="144"/>
      <c r="L97" s="144"/>
      <c r="M97" s="144"/>
      <c r="N97" s="144"/>
      <c r="O97" s="144"/>
      <c r="P97" s="144" t="n">
        <f aca="false">+P96*E97/100</f>
        <v>0</v>
      </c>
    </row>
    <row r="98" customFormat="false" ht="12.95" hidden="false" customHeight="false" outlineLevel="0" collapsed="false">
      <c r="A98" s="155"/>
      <c r="B98" s="156" t="s">
        <v>154</v>
      </c>
      <c r="C98" s="155" t="s">
        <v>151</v>
      </c>
      <c r="D98" s="155"/>
      <c r="E98" s="135" t="n">
        <v>0</v>
      </c>
      <c r="F98" s="135"/>
      <c r="G98" s="135"/>
      <c r="H98" s="135"/>
      <c r="I98" s="135"/>
      <c r="J98" s="135"/>
      <c r="K98" s="135"/>
      <c r="L98" s="135"/>
      <c r="M98" s="135"/>
      <c r="N98" s="135"/>
      <c r="O98" s="135"/>
      <c r="P98" s="135" t="n">
        <f aca="false">+P96*E98/100</f>
        <v>0</v>
      </c>
    </row>
    <row r="99" customFormat="false" ht="12.95" hidden="false" customHeight="false" outlineLevel="0" collapsed="false">
      <c r="A99" s="155"/>
      <c r="B99" s="157" t="s">
        <v>155</v>
      </c>
      <c r="C99" s="158"/>
      <c r="D99" s="158"/>
      <c r="E99" s="135"/>
      <c r="F99" s="135"/>
      <c r="G99" s="135"/>
      <c r="H99" s="135"/>
      <c r="I99" s="135"/>
      <c r="J99" s="135"/>
      <c r="K99" s="135"/>
      <c r="L99" s="135"/>
      <c r="M99" s="135"/>
      <c r="N99" s="135"/>
      <c r="O99" s="135"/>
      <c r="P99" s="159" t="n">
        <f aca="false">SUM(P96:P98)</f>
        <v>0</v>
      </c>
    </row>
    <row r="100" customFormat="false" ht="12.8" hidden="false" customHeight="false" outlineLevel="0" collapsed="false">
      <c r="A100" s="160"/>
      <c r="B100" s="161"/>
      <c r="C100" s="162"/>
      <c r="D100" s="163"/>
      <c r="E100" s="163"/>
      <c r="F100" s="163"/>
      <c r="G100" s="164"/>
      <c r="H100" s="163"/>
      <c r="I100" s="165"/>
      <c r="J100" s="163"/>
      <c r="K100" s="163"/>
      <c r="L100" s="163"/>
      <c r="M100" s="163"/>
      <c r="N100" s="163"/>
      <c r="O100" s="163"/>
      <c r="P100" s="166"/>
    </row>
    <row r="101" s="51" customFormat="true" ht="12.8" hidden="false" customHeight="false" outlineLevel="0" collapsed="false">
      <c r="A101" s="95"/>
      <c r="B101" s="96"/>
      <c r="F101" s="95"/>
      <c r="G101" s="167"/>
      <c r="H101" s="55"/>
      <c r="J101" s="55"/>
      <c r="L101" s="98"/>
      <c r="M101" s="55"/>
      <c r="N101" s="55"/>
      <c r="O101" s="55"/>
      <c r="P101" s="55"/>
    </row>
    <row r="102" s="51" customFormat="true" ht="12.8" hidden="false" customHeight="false" outlineLevel="0" collapsed="false">
      <c r="A102" s="95"/>
      <c r="B102" s="96"/>
      <c r="E102" s="55"/>
      <c r="F102" s="48"/>
      <c r="L102" s="98"/>
      <c r="M102" s="55"/>
      <c r="N102" s="54"/>
      <c r="O102" s="54"/>
      <c r="P102" s="99"/>
    </row>
    <row r="103" s="51" customFormat="true" ht="12.8" hidden="false" customHeight="false" outlineLevel="0" collapsed="false">
      <c r="A103" s="95"/>
      <c r="B103" s="100" t="s">
        <v>22</v>
      </c>
      <c r="E103" s="55"/>
      <c r="F103" s="48"/>
      <c r="L103" s="98"/>
      <c r="M103" s="55"/>
      <c r="N103" s="54"/>
      <c r="O103" s="54"/>
      <c r="P103" s="99"/>
    </row>
    <row r="104" s="51" customFormat="true" ht="12.8" hidden="false" customHeight="false" outlineLevel="0" collapsed="false">
      <c r="A104" s="95"/>
      <c r="B104" s="102" t="s">
        <v>23</v>
      </c>
      <c r="E104" s="55"/>
      <c r="F104" s="48"/>
      <c r="L104" s="98"/>
      <c r="M104" s="55"/>
      <c r="N104" s="54"/>
      <c r="O104" s="54"/>
      <c r="P104" s="99"/>
    </row>
    <row r="105" s="51" customFormat="true" ht="12.8" hidden="false" customHeight="false" outlineLevel="0" collapsed="false">
      <c r="A105" s="95"/>
      <c r="B105" s="103"/>
      <c r="E105" s="55"/>
      <c r="F105" s="48"/>
      <c r="L105" s="98"/>
      <c r="M105" s="55"/>
      <c r="N105" s="54"/>
      <c r="O105" s="54"/>
      <c r="P105" s="99"/>
    </row>
    <row r="106" s="51" customFormat="true" ht="12.8" hidden="false" customHeight="false" outlineLevel="0" collapsed="false">
      <c r="A106" s="95"/>
      <c r="B106" s="103"/>
      <c r="E106" s="55"/>
      <c r="F106" s="48"/>
      <c r="L106" s="98"/>
      <c r="M106" s="55"/>
      <c r="N106" s="54"/>
      <c r="O106" s="54"/>
      <c r="P106" s="99"/>
    </row>
    <row r="107" s="51" customFormat="true" ht="12.8" hidden="false" customHeight="false" outlineLevel="0" collapsed="false">
      <c r="A107" s="95"/>
      <c r="B107" s="51" t="s">
        <v>24</v>
      </c>
      <c r="E107" s="55"/>
      <c r="F107" s="48"/>
      <c r="L107" s="98"/>
      <c r="M107" s="55"/>
      <c r="N107" s="54"/>
      <c r="O107" s="54"/>
      <c r="P107" s="99"/>
    </row>
    <row r="108" s="51" customFormat="true" ht="12.8" hidden="false" customHeight="false" outlineLevel="0" collapsed="false">
      <c r="A108" s="95"/>
      <c r="B108" s="104"/>
      <c r="E108" s="55"/>
      <c r="F108" s="48"/>
      <c r="L108" s="98"/>
      <c r="M108" s="55"/>
      <c r="N108" s="54"/>
      <c r="O108" s="54"/>
      <c r="P108" s="99"/>
    </row>
    <row r="109" customFormat="false" ht="12.8" hidden="false" customHeight="false" outlineLevel="0" collapsed="false">
      <c r="B109" s="57"/>
    </row>
    <row r="110" customFormat="false" ht="12.8" hidden="false" customHeight="false" outlineLevel="0" collapsed="false">
      <c r="B110" s="105" t="s">
        <v>25</v>
      </c>
    </row>
    <row r="111" customFormat="false" ht="12.8" hidden="false" customHeight="false" outlineLevel="0" collapsed="false">
      <c r="B111" s="66" t="s">
        <v>26</v>
      </c>
    </row>
    <row r="113" customFormat="false" ht="12.8" hidden="false" customHeight="false" outlineLevel="0" collapsed="false">
      <c r="B113" s="66" t="s">
        <v>27</v>
      </c>
    </row>
  </sheetData>
  <mergeCells count="7">
    <mergeCell ref="A8:A9"/>
    <mergeCell ref="B8:B9"/>
    <mergeCell ref="C8:C9"/>
    <mergeCell ref="D8:D9"/>
    <mergeCell ref="E8:E9"/>
    <mergeCell ref="F8:K8"/>
    <mergeCell ref="L8:P8"/>
  </mergeCells>
  <printOptions headings="false" gridLines="false" gridLinesSet="true" horizontalCentered="false" verticalCentered="false"/>
  <pageMargins left="0.25" right="0.25" top="0.75" bottom="0.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A1:P51"/>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T26" activeCellId="0" sqref="T26"/>
    </sheetView>
  </sheetViews>
  <sheetFormatPr defaultRowHeight="12.8" zeroHeight="false" outlineLevelRow="0" outlineLevelCol="0"/>
  <cols>
    <col collapsed="false" customWidth="true" hidden="false" outlineLevel="0" max="1" min="1" style="59" width="5.57"/>
    <col collapsed="false" customWidth="true" hidden="false" outlineLevel="0" max="2" min="2" style="106" width="40.15"/>
    <col collapsed="false" customWidth="true" hidden="false" outlineLevel="0" max="3" min="3" style="59" width="6.15"/>
    <col collapsed="false" customWidth="true" hidden="false" outlineLevel="0" max="4" min="4" style="51" width="6.28"/>
    <col collapsed="false" customWidth="true" hidden="false" outlineLevel="0" max="5" min="5" style="51" width="9.13"/>
    <col collapsed="false" customWidth="true" hidden="false" outlineLevel="0" max="6" min="6" style="51" width="7.71"/>
    <col collapsed="false" customWidth="true" hidden="false" outlineLevel="0" max="7" min="7" style="51" width="6.28"/>
    <col collapsed="false" customWidth="true" hidden="false" outlineLevel="0" max="8" min="8" style="51" width="7.15"/>
    <col collapsed="false" customWidth="true" hidden="false" outlineLevel="0" max="9" min="9" style="51" width="7"/>
    <col collapsed="false" customWidth="true" hidden="false" outlineLevel="0" max="10" min="10" style="51" width="6.88"/>
    <col collapsed="false" customWidth="true" hidden="false" outlineLevel="0" max="11" min="11" style="51" width="7"/>
    <col collapsed="false" customWidth="true" hidden="false" outlineLevel="0" max="12" min="12" style="51" width="8.14"/>
    <col collapsed="false" customWidth="true" hidden="false" outlineLevel="0" max="13" min="13" style="51" width="8.4"/>
    <col collapsed="false" customWidth="true" hidden="false" outlineLevel="0" max="14" min="14" style="51" width="9.59"/>
    <col collapsed="false" customWidth="true" hidden="false" outlineLevel="0" max="15" min="15" style="51" width="9.29"/>
    <col collapsed="false" customWidth="true" hidden="false" outlineLevel="0" max="16" min="16" style="51" width="10"/>
    <col collapsed="false" customWidth="true" hidden="false" outlineLevel="0" max="256" min="17" style="51" width="9.13"/>
    <col collapsed="false" customWidth="true" hidden="false" outlineLevel="0" max="257" min="257" style="51" width="5.57"/>
    <col collapsed="false" customWidth="true" hidden="false" outlineLevel="0" max="258" min="258" style="51" width="38.7"/>
    <col collapsed="false" customWidth="true" hidden="false" outlineLevel="0" max="259" min="259" style="51" width="6.15"/>
    <col collapsed="false" customWidth="true" hidden="false" outlineLevel="0" max="260" min="260" style="51" width="6.28"/>
    <col collapsed="false" customWidth="true" hidden="false" outlineLevel="0" max="261" min="261" style="51" width="9.13"/>
    <col collapsed="false" customWidth="true" hidden="false" outlineLevel="0" max="262" min="262" style="51" width="7.71"/>
    <col collapsed="false" customWidth="true" hidden="false" outlineLevel="0" max="263" min="263" style="51" width="6.28"/>
    <col collapsed="false" customWidth="true" hidden="false" outlineLevel="0" max="264" min="264" style="51" width="7.15"/>
    <col collapsed="false" customWidth="true" hidden="false" outlineLevel="0" max="265" min="265" style="51" width="7"/>
    <col collapsed="false" customWidth="true" hidden="false" outlineLevel="0" max="266" min="266" style="51" width="6.88"/>
    <col collapsed="false" customWidth="true" hidden="false" outlineLevel="0" max="267" min="267" style="51" width="7"/>
    <col collapsed="false" customWidth="true" hidden="false" outlineLevel="0" max="268" min="268" style="51" width="8.14"/>
    <col collapsed="false" customWidth="true" hidden="false" outlineLevel="0" max="269" min="269" style="51" width="8.4"/>
    <col collapsed="false" customWidth="true" hidden="false" outlineLevel="0" max="270" min="270" style="51" width="9.59"/>
    <col collapsed="false" customWidth="true" hidden="false" outlineLevel="0" max="271" min="271" style="51" width="9.29"/>
    <col collapsed="false" customWidth="true" hidden="false" outlineLevel="0" max="272" min="272" style="51" width="10"/>
    <col collapsed="false" customWidth="true" hidden="false" outlineLevel="0" max="512" min="273" style="51" width="9.13"/>
    <col collapsed="false" customWidth="true" hidden="false" outlineLevel="0" max="513" min="513" style="51" width="5.57"/>
    <col collapsed="false" customWidth="true" hidden="false" outlineLevel="0" max="514" min="514" style="51" width="38.7"/>
    <col collapsed="false" customWidth="true" hidden="false" outlineLevel="0" max="515" min="515" style="51" width="6.15"/>
    <col collapsed="false" customWidth="true" hidden="false" outlineLevel="0" max="516" min="516" style="51" width="6.28"/>
    <col collapsed="false" customWidth="true" hidden="false" outlineLevel="0" max="517" min="517" style="51" width="9.13"/>
    <col collapsed="false" customWidth="true" hidden="false" outlineLevel="0" max="518" min="518" style="51" width="7.71"/>
    <col collapsed="false" customWidth="true" hidden="false" outlineLevel="0" max="519" min="519" style="51" width="6.28"/>
    <col collapsed="false" customWidth="true" hidden="false" outlineLevel="0" max="520" min="520" style="51" width="7.15"/>
    <col collapsed="false" customWidth="true" hidden="false" outlineLevel="0" max="521" min="521" style="51" width="7"/>
    <col collapsed="false" customWidth="true" hidden="false" outlineLevel="0" max="522" min="522" style="51" width="6.88"/>
    <col collapsed="false" customWidth="true" hidden="false" outlineLevel="0" max="523" min="523" style="51" width="7"/>
    <col collapsed="false" customWidth="true" hidden="false" outlineLevel="0" max="524" min="524" style="51" width="8.14"/>
    <col collapsed="false" customWidth="true" hidden="false" outlineLevel="0" max="525" min="525" style="51" width="8.4"/>
    <col collapsed="false" customWidth="true" hidden="false" outlineLevel="0" max="526" min="526" style="51" width="9.59"/>
    <col collapsed="false" customWidth="true" hidden="false" outlineLevel="0" max="527" min="527" style="51" width="9.29"/>
    <col collapsed="false" customWidth="true" hidden="false" outlineLevel="0" max="528" min="528" style="51" width="10"/>
    <col collapsed="false" customWidth="true" hidden="false" outlineLevel="0" max="768" min="529" style="51" width="9.13"/>
    <col collapsed="false" customWidth="true" hidden="false" outlineLevel="0" max="769" min="769" style="51" width="5.57"/>
    <col collapsed="false" customWidth="true" hidden="false" outlineLevel="0" max="770" min="770" style="51" width="38.7"/>
    <col collapsed="false" customWidth="true" hidden="false" outlineLevel="0" max="771" min="771" style="51" width="6.15"/>
    <col collapsed="false" customWidth="true" hidden="false" outlineLevel="0" max="772" min="772" style="51" width="6.28"/>
    <col collapsed="false" customWidth="true" hidden="false" outlineLevel="0" max="773" min="773" style="51" width="9.13"/>
    <col collapsed="false" customWidth="true" hidden="false" outlineLevel="0" max="774" min="774" style="51" width="7.71"/>
    <col collapsed="false" customWidth="true" hidden="false" outlineLevel="0" max="775" min="775" style="51" width="6.28"/>
    <col collapsed="false" customWidth="true" hidden="false" outlineLevel="0" max="776" min="776" style="51" width="7.15"/>
    <col collapsed="false" customWidth="true" hidden="false" outlineLevel="0" max="777" min="777" style="51" width="7"/>
    <col collapsed="false" customWidth="true" hidden="false" outlineLevel="0" max="778" min="778" style="51" width="6.88"/>
    <col collapsed="false" customWidth="true" hidden="false" outlineLevel="0" max="779" min="779" style="51" width="7"/>
    <col collapsed="false" customWidth="true" hidden="false" outlineLevel="0" max="780" min="780" style="51" width="8.14"/>
    <col collapsed="false" customWidth="true" hidden="false" outlineLevel="0" max="781" min="781" style="51" width="8.4"/>
    <col collapsed="false" customWidth="true" hidden="false" outlineLevel="0" max="782" min="782" style="51" width="9.59"/>
    <col collapsed="false" customWidth="true" hidden="false" outlineLevel="0" max="783" min="783" style="51" width="9.29"/>
    <col collapsed="false" customWidth="true" hidden="false" outlineLevel="0" max="784" min="784" style="51" width="10"/>
    <col collapsed="false" customWidth="true" hidden="false" outlineLevel="0" max="1025" min="785" style="51" width="9.13"/>
  </cols>
  <sheetData>
    <row r="1" customFormat="false" ht="13.8" hidden="false" customHeight="false" outlineLevel="0" collapsed="false">
      <c r="A1" s="168" t="n">
        <v>9.2</v>
      </c>
      <c r="B1" s="169" t="s">
        <v>156</v>
      </c>
      <c r="C1" s="170"/>
      <c r="D1" s="170"/>
      <c r="E1" s="171"/>
      <c r="F1" s="170"/>
      <c r="G1" s="172" t="s">
        <v>157</v>
      </c>
      <c r="H1" s="173"/>
      <c r="I1" s="170"/>
      <c r="J1" s="170"/>
      <c r="K1" s="170"/>
      <c r="L1" s="174"/>
      <c r="M1" s="170"/>
      <c r="N1" s="170"/>
      <c r="O1" s="170"/>
      <c r="P1" s="170"/>
    </row>
    <row r="2" customFormat="false" ht="12.8" hidden="false" customHeight="false" outlineLevel="0" collapsed="false">
      <c r="A2" s="52" t="s">
        <v>46</v>
      </c>
      <c r="B2" s="53"/>
      <c r="C2" s="54"/>
      <c r="D2" s="55"/>
      <c r="E2" s="56"/>
      <c r="F2" s="52"/>
      <c r="G2" s="54"/>
      <c r="H2" s="54"/>
      <c r="I2" s="54"/>
      <c r="J2" s="54"/>
      <c r="K2" s="54"/>
      <c r="L2" s="55"/>
      <c r="M2" s="56"/>
      <c r="N2" s="55"/>
      <c r="O2" s="55"/>
      <c r="P2" s="55"/>
    </row>
    <row r="3" customFormat="false" ht="12.8" hidden="false" customHeight="false" outlineLevel="0" collapsed="false">
      <c r="A3" s="52" t="s">
        <v>47</v>
      </c>
      <c r="B3" s="57"/>
      <c r="C3" s="52"/>
      <c r="D3" s="52"/>
      <c r="E3" s="58"/>
      <c r="F3" s="52"/>
      <c r="G3" s="52"/>
      <c r="H3" s="54"/>
      <c r="I3" s="54"/>
      <c r="J3" s="54"/>
      <c r="K3" s="54"/>
      <c r="L3" s="48"/>
      <c r="M3" s="48"/>
      <c r="N3" s="48"/>
      <c r="O3" s="48"/>
      <c r="P3" s="48"/>
    </row>
    <row r="4" customFormat="false" ht="12.8" hidden="false" customHeight="false" outlineLevel="0" collapsed="false">
      <c r="A4" s="52" t="s">
        <v>10</v>
      </c>
      <c r="B4" s="57"/>
      <c r="C4" s="52"/>
      <c r="D4" s="52"/>
      <c r="E4" s="58"/>
      <c r="F4" s="52"/>
      <c r="G4" s="52"/>
      <c r="H4" s="54"/>
      <c r="I4" s="54"/>
      <c r="J4" s="54"/>
      <c r="K4" s="54"/>
      <c r="L4" s="48"/>
      <c r="M4" s="48"/>
      <c r="N4" s="48"/>
      <c r="O4" s="48"/>
      <c r="P4" s="48"/>
    </row>
    <row r="5" customFormat="false" ht="12.8" hidden="false" customHeight="false" outlineLevel="0" collapsed="false">
      <c r="A5" s="52" t="s">
        <v>11</v>
      </c>
      <c r="B5" s="57"/>
      <c r="C5" s="52"/>
      <c r="D5" s="52"/>
      <c r="E5" s="58"/>
      <c r="F5" s="52"/>
      <c r="G5" s="48"/>
      <c r="H5" s="54"/>
      <c r="I5" s="54"/>
      <c r="J5" s="54"/>
      <c r="K5" s="54"/>
      <c r="L5" s="48"/>
    </row>
    <row r="6" customFormat="false" ht="13.8" hidden="false" customHeight="false" outlineLevel="0" collapsed="false">
      <c r="A6" s="172"/>
      <c r="B6" s="57"/>
      <c r="C6" s="172"/>
      <c r="D6" s="172"/>
      <c r="E6" s="175"/>
      <c r="F6" s="172"/>
      <c r="G6" s="48"/>
      <c r="H6" s="171"/>
      <c r="I6" s="171"/>
      <c r="J6" s="171"/>
      <c r="K6" s="171"/>
      <c r="L6" s="48"/>
      <c r="M6" s="51" t="s">
        <v>48</v>
      </c>
      <c r="N6" s="176"/>
      <c r="O6" s="110" t="n">
        <f aca="false">P37</f>
        <v>0</v>
      </c>
      <c r="P6" s="111" t="s">
        <v>49</v>
      </c>
    </row>
    <row r="7" customFormat="false" ht="12.8" hidden="false" customHeight="false" outlineLevel="0" collapsed="false">
      <c r="B7" s="51" t="s">
        <v>50</v>
      </c>
      <c r="C7" s="51"/>
      <c r="E7" s="112"/>
      <c r="L7" s="48"/>
      <c r="M7" s="51" t="s">
        <v>51</v>
      </c>
      <c r="O7" s="48"/>
      <c r="P7" s="48"/>
    </row>
    <row r="8" customFormat="false" ht="12.75" hidden="false" customHeight="true" outlineLevel="0" collapsed="false">
      <c r="A8" s="177" t="s">
        <v>13</v>
      </c>
      <c r="B8" s="177" t="s">
        <v>52</v>
      </c>
      <c r="C8" s="178" t="s">
        <v>53</v>
      </c>
      <c r="D8" s="178" t="s">
        <v>54</v>
      </c>
      <c r="E8" s="178" t="s">
        <v>55</v>
      </c>
      <c r="F8" s="177" t="s">
        <v>56</v>
      </c>
      <c r="G8" s="177"/>
      <c r="H8" s="177"/>
      <c r="I8" s="177"/>
      <c r="J8" s="177"/>
      <c r="K8" s="177"/>
      <c r="L8" s="177" t="s">
        <v>57</v>
      </c>
      <c r="M8" s="177"/>
      <c r="N8" s="177"/>
      <c r="O8" s="177"/>
      <c r="P8" s="177"/>
    </row>
    <row r="9" customFormat="false" ht="68.15" hidden="false" customHeight="false" outlineLevel="0" collapsed="false">
      <c r="A9" s="177"/>
      <c r="B9" s="177"/>
      <c r="C9" s="178"/>
      <c r="D9" s="178"/>
      <c r="E9" s="178"/>
      <c r="F9" s="178" t="s">
        <v>58</v>
      </c>
      <c r="G9" s="179" t="s">
        <v>158</v>
      </c>
      <c r="H9" s="179" t="s">
        <v>159</v>
      </c>
      <c r="I9" s="179" t="s">
        <v>160</v>
      </c>
      <c r="J9" s="179" t="s">
        <v>161</v>
      </c>
      <c r="K9" s="179" t="s">
        <v>162</v>
      </c>
      <c r="L9" s="178" t="s">
        <v>64</v>
      </c>
      <c r="M9" s="179" t="s">
        <v>163</v>
      </c>
      <c r="N9" s="179" t="s">
        <v>160</v>
      </c>
      <c r="O9" s="179" t="s">
        <v>161</v>
      </c>
      <c r="P9" s="179" t="s">
        <v>164</v>
      </c>
    </row>
    <row r="10" customFormat="false" ht="12.95" hidden="false" customHeight="false" outlineLevel="0" collapsed="false">
      <c r="A10" s="113" t="n">
        <v>1</v>
      </c>
      <c r="B10" s="113" t="n">
        <v>2</v>
      </c>
      <c r="C10" s="113" t="n">
        <v>3</v>
      </c>
      <c r="D10" s="113" t="n">
        <v>4</v>
      </c>
      <c r="E10" s="113" t="n">
        <v>5</v>
      </c>
      <c r="F10" s="113" t="n">
        <v>6</v>
      </c>
      <c r="G10" s="113" t="n">
        <v>7</v>
      </c>
      <c r="H10" s="113" t="n">
        <v>8</v>
      </c>
      <c r="I10" s="113" t="n">
        <v>9</v>
      </c>
      <c r="J10" s="113" t="n">
        <v>10</v>
      </c>
      <c r="K10" s="113" t="n">
        <v>11</v>
      </c>
      <c r="L10" s="113" t="n">
        <v>12</v>
      </c>
      <c r="M10" s="113" t="n">
        <v>13</v>
      </c>
      <c r="N10" s="113" t="n">
        <v>14</v>
      </c>
      <c r="O10" s="113" t="n">
        <v>15</v>
      </c>
      <c r="P10" s="113" t="n">
        <v>16</v>
      </c>
    </row>
    <row r="11" customFormat="false" ht="12.8" hidden="false" customHeight="false" outlineLevel="0" collapsed="false">
      <c r="A11" s="180"/>
      <c r="B11" s="181" t="s">
        <v>165</v>
      </c>
      <c r="C11" s="182"/>
      <c r="D11" s="183"/>
      <c r="E11" s="184"/>
      <c r="F11" s="183"/>
      <c r="G11" s="183"/>
      <c r="H11" s="183"/>
      <c r="I11" s="183"/>
      <c r="J11" s="183"/>
      <c r="K11" s="183"/>
      <c r="L11" s="183"/>
      <c r="M11" s="183"/>
      <c r="N11" s="183"/>
      <c r="O11" s="183"/>
      <c r="P11" s="183"/>
    </row>
    <row r="12" customFormat="false" ht="36.1" hidden="false" customHeight="false" outlineLevel="0" collapsed="false">
      <c r="A12" s="121" t="n">
        <v>1</v>
      </c>
      <c r="B12" s="122" t="s">
        <v>166</v>
      </c>
      <c r="C12" s="185" t="s">
        <v>98</v>
      </c>
      <c r="D12" s="124"/>
      <c r="E12" s="125" t="n">
        <v>61</v>
      </c>
      <c r="F12" s="120"/>
      <c r="G12" s="120"/>
      <c r="H12" s="120"/>
      <c r="I12" s="120"/>
      <c r="J12" s="120"/>
      <c r="K12" s="120"/>
      <c r="L12" s="120"/>
      <c r="M12" s="120"/>
      <c r="N12" s="120"/>
      <c r="O12" s="120"/>
      <c r="P12" s="120"/>
    </row>
    <row r="13" customFormat="false" ht="24.5" hidden="false" customHeight="false" outlineLevel="0" collapsed="false">
      <c r="A13" s="121" t="n">
        <v>2</v>
      </c>
      <c r="B13" s="122" t="s">
        <v>167</v>
      </c>
      <c r="C13" s="186" t="s">
        <v>168</v>
      </c>
      <c r="D13" s="124"/>
      <c r="E13" s="125" t="n">
        <v>3.05</v>
      </c>
      <c r="F13" s="120"/>
      <c r="G13" s="120"/>
      <c r="H13" s="120"/>
      <c r="I13" s="120"/>
      <c r="J13" s="120"/>
      <c r="K13" s="120"/>
      <c r="L13" s="120"/>
      <c r="M13" s="120"/>
      <c r="N13" s="120"/>
      <c r="O13" s="120"/>
      <c r="P13" s="120"/>
    </row>
    <row r="14" customFormat="false" ht="12.95" hidden="false" customHeight="false" outlineLevel="0" collapsed="false">
      <c r="A14" s="121"/>
      <c r="B14" s="126" t="s">
        <v>169</v>
      </c>
      <c r="C14" s="129" t="s">
        <v>100</v>
      </c>
      <c r="D14" s="124" t="n">
        <v>1.3</v>
      </c>
      <c r="E14" s="125" t="n">
        <f aca="false">D14*E13</f>
        <v>3.965</v>
      </c>
      <c r="F14" s="120"/>
      <c r="G14" s="120"/>
      <c r="H14" s="120"/>
      <c r="I14" s="120"/>
      <c r="J14" s="120"/>
      <c r="K14" s="120"/>
      <c r="L14" s="120"/>
      <c r="M14" s="120"/>
      <c r="N14" s="120"/>
      <c r="O14" s="120"/>
      <c r="P14" s="120"/>
    </row>
    <row r="15" customFormat="false" ht="12.8" hidden="false" customHeight="false" outlineLevel="0" collapsed="false">
      <c r="A15" s="121"/>
      <c r="B15" s="181" t="s">
        <v>170</v>
      </c>
      <c r="C15" s="123"/>
      <c r="D15" s="124"/>
      <c r="E15" s="125"/>
      <c r="F15" s="120"/>
      <c r="G15" s="120"/>
      <c r="H15" s="120"/>
      <c r="I15" s="120"/>
      <c r="J15" s="120"/>
      <c r="K15" s="120"/>
      <c r="L15" s="120"/>
      <c r="M15" s="120"/>
      <c r="N15" s="120"/>
      <c r="O15" s="120"/>
      <c r="P15" s="120"/>
    </row>
    <row r="16" customFormat="false" ht="22.5" hidden="false" customHeight="false" outlineLevel="0" collapsed="false">
      <c r="A16" s="121" t="n">
        <v>3</v>
      </c>
      <c r="B16" s="187" t="s">
        <v>171</v>
      </c>
      <c r="C16" s="129" t="s">
        <v>96</v>
      </c>
      <c r="D16" s="124"/>
      <c r="E16" s="125" t="n">
        <v>61</v>
      </c>
      <c r="F16" s="120"/>
      <c r="G16" s="120"/>
      <c r="H16" s="120"/>
      <c r="I16" s="120"/>
      <c r="J16" s="120"/>
      <c r="K16" s="120"/>
      <c r="L16" s="120"/>
      <c r="M16" s="120"/>
      <c r="N16" s="120"/>
      <c r="O16" s="120"/>
      <c r="P16" s="120"/>
    </row>
    <row r="17" customFormat="false" ht="47.7" hidden="false" customHeight="false" outlineLevel="0" collapsed="false">
      <c r="A17" s="121"/>
      <c r="B17" s="126" t="s">
        <v>172</v>
      </c>
      <c r="C17" s="129" t="s">
        <v>96</v>
      </c>
      <c r="D17" s="124" t="n">
        <v>1.05</v>
      </c>
      <c r="E17" s="125" t="n">
        <f aca="false">E16*D17</f>
        <v>64.05</v>
      </c>
      <c r="F17" s="120"/>
      <c r="G17" s="120"/>
      <c r="H17" s="120"/>
      <c r="I17" s="120"/>
      <c r="J17" s="120"/>
      <c r="K17" s="120"/>
      <c r="L17" s="120"/>
      <c r="M17" s="120"/>
      <c r="N17" s="120"/>
      <c r="O17" s="120"/>
      <c r="P17" s="120"/>
    </row>
    <row r="18" customFormat="false" ht="12.95" hidden="false" customHeight="false" outlineLevel="0" collapsed="false">
      <c r="A18" s="121"/>
      <c r="B18" s="126" t="s">
        <v>173</v>
      </c>
      <c r="C18" s="129" t="s">
        <v>119</v>
      </c>
      <c r="D18" s="124"/>
      <c r="E18" s="125" t="n">
        <v>1</v>
      </c>
      <c r="F18" s="120"/>
      <c r="G18" s="120"/>
      <c r="H18" s="120"/>
      <c r="I18" s="120"/>
      <c r="J18" s="120"/>
      <c r="K18" s="120"/>
      <c r="L18" s="120"/>
      <c r="M18" s="120"/>
      <c r="N18" s="120"/>
      <c r="O18" s="120"/>
      <c r="P18" s="120"/>
    </row>
    <row r="19" customFormat="false" ht="12.95" hidden="false" customHeight="false" outlineLevel="0" collapsed="false">
      <c r="A19" s="121" t="n">
        <v>4</v>
      </c>
      <c r="B19" s="122" t="s">
        <v>174</v>
      </c>
      <c r="C19" s="129" t="s">
        <v>175</v>
      </c>
      <c r="D19" s="124"/>
      <c r="E19" s="125" t="n">
        <v>1</v>
      </c>
      <c r="F19" s="120"/>
      <c r="G19" s="120"/>
      <c r="H19" s="120"/>
      <c r="I19" s="120"/>
      <c r="J19" s="120"/>
      <c r="K19" s="120"/>
      <c r="L19" s="120"/>
      <c r="M19" s="120"/>
      <c r="N19" s="120"/>
      <c r="O19" s="120"/>
      <c r="P19" s="120"/>
    </row>
    <row r="20" customFormat="false" ht="12.95" hidden="false" customHeight="false" outlineLevel="0" collapsed="false">
      <c r="A20" s="121"/>
      <c r="B20" s="126" t="s">
        <v>176</v>
      </c>
      <c r="C20" s="129" t="s">
        <v>110</v>
      </c>
      <c r="D20" s="124"/>
      <c r="E20" s="125" t="n">
        <v>1</v>
      </c>
      <c r="F20" s="120"/>
      <c r="G20" s="120"/>
      <c r="H20" s="120"/>
      <c r="I20" s="120"/>
      <c r="J20" s="120"/>
      <c r="K20" s="120"/>
      <c r="L20" s="120"/>
      <c r="M20" s="120"/>
      <c r="N20" s="120"/>
      <c r="O20" s="120"/>
      <c r="P20" s="120"/>
    </row>
    <row r="21" customFormat="false" ht="12.95" hidden="false" customHeight="false" outlineLevel="0" collapsed="false">
      <c r="A21" s="121" t="n">
        <v>5</v>
      </c>
      <c r="B21" s="122" t="s">
        <v>177</v>
      </c>
      <c r="C21" s="129" t="s">
        <v>119</v>
      </c>
      <c r="D21" s="124"/>
      <c r="E21" s="125" t="n">
        <v>2</v>
      </c>
      <c r="F21" s="120"/>
      <c r="G21" s="120"/>
      <c r="H21" s="120"/>
      <c r="I21" s="120"/>
      <c r="J21" s="120"/>
      <c r="K21" s="120"/>
      <c r="L21" s="120"/>
      <c r="M21" s="120"/>
      <c r="N21" s="120"/>
      <c r="O21" s="120"/>
      <c r="P21" s="120"/>
    </row>
    <row r="22" customFormat="false" ht="36.1" hidden="false" customHeight="false" outlineLevel="0" collapsed="false">
      <c r="A22" s="121"/>
      <c r="B22" s="126" t="s">
        <v>178</v>
      </c>
      <c r="C22" s="129" t="s">
        <v>119</v>
      </c>
      <c r="D22" s="124"/>
      <c r="E22" s="125" t="n">
        <v>2</v>
      </c>
      <c r="F22" s="120"/>
      <c r="G22" s="120"/>
      <c r="H22" s="120"/>
      <c r="I22" s="120"/>
      <c r="J22" s="120"/>
      <c r="K22" s="120"/>
      <c r="L22" s="120"/>
      <c r="M22" s="120"/>
      <c r="N22" s="120"/>
      <c r="O22" s="120"/>
      <c r="P22" s="120"/>
    </row>
    <row r="23" customFormat="false" ht="12.95" hidden="false" customHeight="false" outlineLevel="0" collapsed="false">
      <c r="A23" s="121" t="n">
        <v>6</v>
      </c>
      <c r="B23" s="122" t="s">
        <v>179</v>
      </c>
      <c r="C23" s="129" t="s">
        <v>119</v>
      </c>
      <c r="D23" s="124"/>
      <c r="E23" s="125" t="n">
        <v>2</v>
      </c>
      <c r="F23" s="120"/>
      <c r="G23" s="120"/>
      <c r="H23" s="120"/>
      <c r="I23" s="120"/>
      <c r="J23" s="120"/>
      <c r="K23" s="120"/>
      <c r="L23" s="120"/>
      <c r="M23" s="120"/>
      <c r="N23" s="120"/>
      <c r="O23" s="120"/>
      <c r="P23" s="120"/>
    </row>
    <row r="24" customFormat="false" ht="36.1" hidden="false" customHeight="false" outlineLevel="0" collapsed="false">
      <c r="A24" s="121"/>
      <c r="B24" s="126" t="s">
        <v>180</v>
      </c>
      <c r="C24" s="129" t="s">
        <v>119</v>
      </c>
      <c r="D24" s="124"/>
      <c r="E24" s="125" t="n">
        <v>2</v>
      </c>
      <c r="F24" s="120"/>
      <c r="G24" s="120"/>
      <c r="H24" s="120"/>
      <c r="I24" s="120"/>
      <c r="J24" s="120"/>
      <c r="K24" s="120"/>
      <c r="L24" s="120"/>
      <c r="M24" s="120"/>
      <c r="N24" s="120"/>
      <c r="O24" s="120"/>
      <c r="P24" s="120"/>
    </row>
    <row r="25" customFormat="false" ht="24.5" hidden="false" customHeight="false" outlineLevel="0" collapsed="false">
      <c r="A25" s="121" t="n">
        <v>7</v>
      </c>
      <c r="B25" s="122" t="s">
        <v>181</v>
      </c>
      <c r="C25" s="129" t="s">
        <v>96</v>
      </c>
      <c r="D25" s="124"/>
      <c r="E25" s="125" t="n">
        <v>61</v>
      </c>
      <c r="F25" s="120"/>
      <c r="G25" s="120"/>
      <c r="H25" s="120"/>
      <c r="I25" s="120"/>
      <c r="J25" s="120"/>
      <c r="K25" s="120"/>
      <c r="L25" s="120"/>
      <c r="M25" s="120"/>
      <c r="N25" s="120"/>
      <c r="O25" s="120"/>
      <c r="P25" s="120"/>
    </row>
    <row r="26" s="106" customFormat="true" ht="12.95" hidden="false" customHeight="false" outlineLevel="0" collapsed="false">
      <c r="A26" s="121" t="n">
        <v>8</v>
      </c>
      <c r="B26" s="128" t="s">
        <v>182</v>
      </c>
      <c r="C26" s="129" t="s">
        <v>91</v>
      </c>
      <c r="D26" s="130"/>
      <c r="E26" s="125" t="n">
        <v>7</v>
      </c>
      <c r="F26" s="125"/>
      <c r="G26" s="125"/>
      <c r="H26" s="120"/>
      <c r="I26" s="120"/>
      <c r="J26" s="120"/>
      <c r="K26" s="120"/>
      <c r="L26" s="120"/>
      <c r="M26" s="120"/>
      <c r="N26" s="120"/>
      <c r="O26" s="120"/>
      <c r="P26" s="120"/>
    </row>
    <row r="27" customFormat="false" ht="12.95" hidden="false" customHeight="false" outlineLevel="0" collapsed="false">
      <c r="A27" s="131"/>
      <c r="B27" s="132" t="s">
        <v>92</v>
      </c>
      <c r="C27" s="121" t="s">
        <v>93</v>
      </c>
      <c r="D27" s="124" t="n">
        <v>0.08</v>
      </c>
      <c r="E27" s="125" t="n">
        <f aca="false">E26*D27</f>
        <v>0.56</v>
      </c>
      <c r="F27" s="133"/>
      <c r="G27" s="134"/>
      <c r="H27" s="120"/>
      <c r="I27" s="120"/>
      <c r="J27" s="123"/>
      <c r="K27" s="120"/>
      <c r="L27" s="120"/>
      <c r="M27" s="120"/>
      <c r="N27" s="120"/>
      <c r="O27" s="120"/>
      <c r="P27" s="120"/>
    </row>
    <row r="28" customFormat="false" ht="12.95" hidden="false" customHeight="false" outlineLevel="0" collapsed="false">
      <c r="A28" s="121"/>
      <c r="B28" s="126" t="s">
        <v>80</v>
      </c>
      <c r="C28" s="123" t="s">
        <v>77</v>
      </c>
      <c r="D28" s="124" t="n">
        <v>0.05</v>
      </c>
      <c r="E28" s="125" t="n">
        <f aca="false">E26*D28</f>
        <v>0.35</v>
      </c>
      <c r="F28" s="120"/>
      <c r="G28" s="127"/>
      <c r="H28" s="120"/>
      <c r="I28" s="120"/>
      <c r="J28" s="120"/>
      <c r="K28" s="120"/>
      <c r="L28" s="120"/>
      <c r="M28" s="120"/>
      <c r="N28" s="120"/>
      <c r="O28" s="120"/>
      <c r="P28" s="120"/>
    </row>
    <row r="29" customFormat="false" ht="24.5" hidden="false" customHeight="false" outlineLevel="0" collapsed="false">
      <c r="A29" s="131"/>
      <c r="B29" s="132" t="s">
        <v>94</v>
      </c>
      <c r="C29" s="129" t="s">
        <v>93</v>
      </c>
      <c r="D29" s="124" t="n">
        <v>0.17</v>
      </c>
      <c r="E29" s="125" t="n">
        <f aca="false">E26*D29</f>
        <v>1.19</v>
      </c>
      <c r="F29" s="133"/>
      <c r="G29" s="134"/>
      <c r="H29" s="120"/>
      <c r="I29" s="120"/>
      <c r="J29" s="123"/>
      <c r="K29" s="120"/>
      <c r="L29" s="120"/>
      <c r="M29" s="120"/>
      <c r="N29" s="120"/>
      <c r="O29" s="120"/>
      <c r="P29" s="120"/>
    </row>
    <row r="30" customFormat="false" ht="12.8" hidden="false" customHeight="false" outlineLevel="0" collapsed="false">
      <c r="A30" s="120"/>
      <c r="B30" s="120"/>
      <c r="C30" s="120"/>
      <c r="D30" s="120"/>
      <c r="E30" s="120"/>
      <c r="F30" s="120"/>
      <c r="G30" s="120"/>
      <c r="H30" s="120"/>
      <c r="I30" s="120"/>
      <c r="J30" s="120"/>
      <c r="K30" s="120"/>
      <c r="L30" s="120"/>
      <c r="M30" s="120"/>
      <c r="N30" s="120"/>
      <c r="O30" s="120"/>
      <c r="P30" s="120"/>
    </row>
    <row r="31" customFormat="false" ht="12.8" hidden="false" customHeight="false" outlineLevel="0" collapsed="false">
      <c r="A31" s="121"/>
      <c r="B31" s="126"/>
      <c r="C31" s="123"/>
      <c r="D31" s="124"/>
      <c r="E31" s="125"/>
      <c r="F31" s="120"/>
      <c r="G31" s="120"/>
      <c r="H31" s="120"/>
      <c r="I31" s="120"/>
      <c r="J31" s="120"/>
      <c r="K31" s="120"/>
      <c r="L31" s="120"/>
      <c r="M31" s="120"/>
      <c r="N31" s="120"/>
      <c r="O31" s="120"/>
      <c r="P31" s="120"/>
    </row>
    <row r="32" customFormat="false" ht="12.95" hidden="false" customHeight="false" outlineLevel="0" collapsed="false">
      <c r="A32" s="121"/>
      <c r="B32" s="138"/>
      <c r="C32" s="139" t="s">
        <v>20</v>
      </c>
      <c r="D32" s="140"/>
      <c r="E32" s="141"/>
      <c r="F32" s="141"/>
      <c r="G32" s="141"/>
      <c r="H32" s="142"/>
      <c r="I32" s="141"/>
      <c r="J32" s="142"/>
      <c r="K32" s="142"/>
      <c r="L32" s="143" t="n">
        <f aca="false">SUM(L11:L31)</f>
        <v>0</v>
      </c>
      <c r="M32" s="143" t="n">
        <f aca="false">SUM(M11:M31)</f>
        <v>0</v>
      </c>
      <c r="N32" s="143" t="n">
        <f aca="false">SUM(N11:N31)</f>
        <v>0</v>
      </c>
      <c r="O32" s="143" t="n">
        <f aca="false">SUM(O11:O31)</f>
        <v>0</v>
      </c>
      <c r="P32" s="143" t="n">
        <f aca="false">SUM(P11:P31)</f>
        <v>0</v>
      </c>
    </row>
    <row r="33" customFormat="false" ht="24.5" hidden="false" customHeight="false" outlineLevel="0" collapsed="false">
      <c r="A33" s="121"/>
      <c r="B33" s="128" t="s">
        <v>150</v>
      </c>
      <c r="C33" s="129" t="s">
        <v>151</v>
      </c>
      <c r="D33" s="125"/>
      <c r="E33" s="125" t="n">
        <v>0</v>
      </c>
      <c r="F33" s="145"/>
      <c r="G33" s="124"/>
      <c r="H33" s="124"/>
      <c r="I33" s="145"/>
      <c r="J33" s="124"/>
      <c r="K33" s="146"/>
      <c r="L33" s="146"/>
      <c r="M33" s="146"/>
      <c r="N33" s="147"/>
      <c r="O33" s="148" t="n">
        <f aca="false">N32/100*E33</f>
        <v>0</v>
      </c>
      <c r="P33" s="149" t="n">
        <f aca="false">O33</f>
        <v>0</v>
      </c>
    </row>
    <row r="34" customFormat="false" ht="12.95" hidden="false" customHeight="false" outlineLevel="0" collapsed="false">
      <c r="A34" s="121"/>
      <c r="B34" s="138" t="s">
        <v>152</v>
      </c>
      <c r="C34" s="150"/>
      <c r="D34" s="143"/>
      <c r="E34" s="143"/>
      <c r="F34" s="143"/>
      <c r="G34" s="143"/>
      <c r="H34" s="143"/>
      <c r="I34" s="151"/>
      <c r="J34" s="143"/>
      <c r="K34" s="143"/>
      <c r="L34" s="149" t="n">
        <f aca="false">SUM(L32:L33)</f>
        <v>0</v>
      </c>
      <c r="M34" s="149" t="n">
        <f aca="false">SUM(M32:M33)</f>
        <v>0</v>
      </c>
      <c r="N34" s="149" t="n">
        <f aca="false">SUM(N32:N33)</f>
        <v>0</v>
      </c>
      <c r="O34" s="149" t="n">
        <f aca="false">SUM(O32:O33)</f>
        <v>0</v>
      </c>
      <c r="P34" s="149" t="n">
        <f aca="false">SUM(P32:P33)</f>
        <v>0</v>
      </c>
    </row>
    <row r="35" customFormat="false" ht="12.95" hidden="false" customHeight="false" outlineLevel="0" collapsed="false">
      <c r="A35" s="152"/>
      <c r="B35" s="153" t="s">
        <v>153</v>
      </c>
      <c r="C35" s="154" t="s">
        <v>151</v>
      </c>
      <c r="D35" s="154"/>
      <c r="E35" s="144" t="n">
        <v>0</v>
      </c>
      <c r="F35" s="144"/>
      <c r="G35" s="144"/>
      <c r="H35" s="144"/>
      <c r="I35" s="144"/>
      <c r="J35" s="144"/>
      <c r="K35" s="144"/>
      <c r="L35" s="144"/>
      <c r="M35" s="144"/>
      <c r="N35" s="144"/>
      <c r="O35" s="144"/>
      <c r="P35" s="144" t="n">
        <f aca="false">+P34*E35/100</f>
        <v>0</v>
      </c>
    </row>
    <row r="36" customFormat="false" ht="12.95" hidden="false" customHeight="false" outlineLevel="0" collapsed="false">
      <c r="A36" s="155"/>
      <c r="B36" s="156" t="s">
        <v>154</v>
      </c>
      <c r="C36" s="155" t="s">
        <v>151</v>
      </c>
      <c r="D36" s="155"/>
      <c r="E36" s="135" t="n">
        <v>0</v>
      </c>
      <c r="F36" s="135"/>
      <c r="G36" s="135"/>
      <c r="H36" s="135"/>
      <c r="I36" s="135"/>
      <c r="J36" s="135"/>
      <c r="K36" s="135"/>
      <c r="L36" s="135"/>
      <c r="M36" s="135"/>
      <c r="N36" s="135"/>
      <c r="O36" s="135"/>
      <c r="P36" s="135" t="n">
        <f aca="false">+P34*E36/100</f>
        <v>0</v>
      </c>
    </row>
    <row r="37" customFormat="false" ht="12.95" hidden="false" customHeight="false" outlineLevel="0" collapsed="false">
      <c r="A37" s="155"/>
      <c r="B37" s="157" t="s">
        <v>155</v>
      </c>
      <c r="C37" s="158"/>
      <c r="D37" s="158"/>
      <c r="E37" s="135"/>
      <c r="F37" s="135"/>
      <c r="G37" s="135"/>
      <c r="H37" s="135"/>
      <c r="I37" s="135"/>
      <c r="J37" s="135"/>
      <c r="K37" s="135"/>
      <c r="L37" s="135"/>
      <c r="M37" s="135"/>
      <c r="N37" s="135"/>
      <c r="O37" s="135"/>
      <c r="P37" s="159" t="n">
        <f aca="false">SUM(P34:P36)</f>
        <v>0</v>
      </c>
    </row>
    <row r="38" customFormat="false" ht="12.8" hidden="false" customHeight="false" outlineLevel="0" collapsed="false">
      <c r="A38" s="160"/>
      <c r="B38" s="161"/>
      <c r="C38" s="162"/>
      <c r="D38" s="163"/>
      <c r="E38" s="163"/>
      <c r="F38" s="163"/>
      <c r="G38" s="164"/>
      <c r="H38" s="163"/>
      <c r="I38" s="165"/>
      <c r="J38" s="163"/>
      <c r="K38" s="163"/>
      <c r="L38" s="163"/>
      <c r="M38" s="163"/>
      <c r="N38" s="163"/>
      <c r="O38" s="163"/>
      <c r="P38" s="166"/>
    </row>
    <row r="39" s="51" customFormat="true" ht="15" hidden="false" customHeight="false" outlineLevel="0" collapsed="false">
      <c r="A39" s="95"/>
      <c r="B39" s="96"/>
      <c r="F39" s="95"/>
      <c r="G39" s="188"/>
      <c r="H39" s="55"/>
      <c r="J39" s="55"/>
      <c r="L39" s="98"/>
      <c r="M39" s="55"/>
      <c r="N39" s="55"/>
      <c r="O39" s="55"/>
      <c r="P39" s="55"/>
    </row>
    <row r="40" customFormat="false" ht="15" hidden="false" customHeight="false" outlineLevel="0" collapsed="false">
      <c r="A40" s="95"/>
      <c r="B40" s="96"/>
      <c r="C40" s="97"/>
      <c r="D40" s="97"/>
      <c r="E40" s="55"/>
      <c r="F40" s="48"/>
      <c r="L40" s="98"/>
      <c r="M40" s="55"/>
      <c r="N40" s="54"/>
      <c r="O40" s="54"/>
      <c r="P40" s="99"/>
    </row>
    <row r="41" s="51" customFormat="true" ht="12.8" hidden="false" customHeight="false" outlineLevel="0" collapsed="false">
      <c r="A41" s="95"/>
      <c r="B41" s="100" t="s">
        <v>22</v>
      </c>
      <c r="E41" s="55"/>
      <c r="F41" s="48"/>
      <c r="L41" s="98"/>
      <c r="M41" s="55"/>
      <c r="N41" s="54"/>
      <c r="O41" s="54"/>
      <c r="P41" s="99"/>
    </row>
    <row r="42" s="51" customFormat="true" ht="12.8" hidden="false" customHeight="false" outlineLevel="0" collapsed="false">
      <c r="A42" s="95"/>
      <c r="B42" s="102" t="s">
        <v>23</v>
      </c>
      <c r="E42" s="55"/>
      <c r="F42" s="48"/>
      <c r="L42" s="98"/>
      <c r="M42" s="55"/>
      <c r="N42" s="54"/>
      <c r="O42" s="54"/>
      <c r="P42" s="99"/>
    </row>
    <row r="43" s="51" customFormat="true" ht="12.8" hidden="false" customHeight="false" outlineLevel="0" collapsed="false">
      <c r="A43" s="95"/>
      <c r="B43" s="103"/>
      <c r="E43" s="55"/>
      <c r="F43" s="48"/>
      <c r="L43" s="98"/>
      <c r="M43" s="55"/>
      <c r="N43" s="54"/>
      <c r="O43" s="54"/>
      <c r="P43" s="99"/>
    </row>
    <row r="44" s="51" customFormat="true" ht="12.8" hidden="false" customHeight="false" outlineLevel="0" collapsed="false">
      <c r="A44" s="95"/>
      <c r="B44" s="103"/>
      <c r="E44" s="55"/>
      <c r="F44" s="48"/>
      <c r="L44" s="98"/>
      <c r="M44" s="55"/>
      <c r="N44" s="54"/>
      <c r="O44" s="54"/>
      <c r="P44" s="99"/>
    </row>
    <row r="45" s="51" customFormat="true" ht="12.8" hidden="false" customHeight="false" outlineLevel="0" collapsed="false">
      <c r="A45" s="95"/>
      <c r="B45" s="51" t="s">
        <v>24</v>
      </c>
      <c r="E45" s="55"/>
      <c r="F45" s="48"/>
      <c r="L45" s="98"/>
      <c r="M45" s="55"/>
      <c r="N45" s="54"/>
      <c r="O45" s="54"/>
      <c r="P45" s="99"/>
    </row>
    <row r="46" s="51" customFormat="true" ht="12.8" hidden="false" customHeight="false" outlineLevel="0" collapsed="false">
      <c r="A46" s="95"/>
      <c r="B46" s="104"/>
      <c r="E46" s="55"/>
      <c r="F46" s="48"/>
      <c r="L46" s="98"/>
      <c r="M46" s="55"/>
      <c r="N46" s="54"/>
      <c r="O46" s="54"/>
      <c r="P46" s="99"/>
    </row>
    <row r="47" customFormat="false" ht="12.8" hidden="false" customHeight="false" outlineLevel="0" collapsed="false">
      <c r="B47" s="57"/>
    </row>
    <row r="48" customFormat="false" ht="12.8" hidden="false" customHeight="false" outlineLevel="0" collapsed="false">
      <c r="B48" s="105" t="s">
        <v>25</v>
      </c>
    </row>
    <row r="49" customFormat="false" ht="12.8" hidden="false" customHeight="false" outlineLevel="0" collapsed="false">
      <c r="B49" s="66" t="s">
        <v>26</v>
      </c>
    </row>
    <row r="51" customFormat="false" ht="12.8" hidden="false" customHeight="false" outlineLevel="0" collapsed="false">
      <c r="B51" s="66" t="s">
        <v>27</v>
      </c>
    </row>
  </sheetData>
  <mergeCells count="7">
    <mergeCell ref="A8:A9"/>
    <mergeCell ref="B8:B9"/>
    <mergeCell ref="C8:C9"/>
    <mergeCell ref="D8:D9"/>
    <mergeCell ref="E8:E9"/>
    <mergeCell ref="F8:K8"/>
    <mergeCell ref="L8:P8"/>
  </mergeCells>
  <printOptions headings="false" gridLines="false" gridLinesSet="true" horizontalCentered="false" verticalCentered="false"/>
  <pageMargins left="0.25" right="0.25" top="0.75" bottom="0.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A1:R82"/>
  <sheetViews>
    <sheetView showFormulas="false" showGridLines="true" showRowColHeaders="true" showZeros="true" rightToLeft="false" tabSelected="false" showOutlineSymbols="true" defaultGridColor="true" view="normal" topLeftCell="A40" colorId="64" zoomScale="110" zoomScaleNormal="110" zoomScalePageLayoutView="100" workbookViewId="0">
      <selection pane="topLeft" activeCell="I75" activeCellId="0" sqref="I75"/>
    </sheetView>
  </sheetViews>
  <sheetFormatPr defaultRowHeight="12.8" zeroHeight="false" outlineLevelRow="0" outlineLevelCol="0"/>
  <cols>
    <col collapsed="false" customWidth="true" hidden="false" outlineLevel="0" max="1" min="1" style="59" width="5.57"/>
    <col collapsed="false" customWidth="true" hidden="false" outlineLevel="0" max="2" min="2" style="106" width="38.7"/>
    <col collapsed="false" customWidth="true" hidden="false" outlineLevel="0" max="3" min="3" style="59" width="6.15"/>
    <col collapsed="false" customWidth="true" hidden="false" outlineLevel="0" max="4" min="4" style="51" width="6.28"/>
    <col collapsed="false" customWidth="true" hidden="false" outlineLevel="0" max="5" min="5" style="51" width="9.13"/>
    <col collapsed="false" customWidth="true" hidden="false" outlineLevel="0" max="6" min="6" style="51" width="6.57"/>
    <col collapsed="false" customWidth="true" hidden="false" outlineLevel="0" max="7" min="7" style="51" width="6.28"/>
    <col collapsed="false" customWidth="true" hidden="false" outlineLevel="0" max="8" min="8" style="51" width="7.15"/>
    <col collapsed="false" customWidth="true" hidden="false" outlineLevel="0" max="9" min="9" style="51" width="8.14"/>
    <col collapsed="false" customWidth="true" hidden="false" outlineLevel="0" max="10" min="10" style="51" width="6.88"/>
    <col collapsed="false" customWidth="true" hidden="false" outlineLevel="0" max="11" min="11" style="51" width="8"/>
    <col collapsed="false" customWidth="true" hidden="false" outlineLevel="0" max="12" min="12" style="51" width="8.14"/>
    <col collapsed="false" customWidth="true" hidden="false" outlineLevel="0" max="13" min="13" style="51" width="8.4"/>
    <col collapsed="false" customWidth="true" hidden="false" outlineLevel="0" max="14" min="14" style="51" width="9.59"/>
    <col collapsed="false" customWidth="true" hidden="false" outlineLevel="0" max="15" min="15" style="51" width="9.29"/>
    <col collapsed="false" customWidth="true" hidden="false" outlineLevel="0" max="16" min="16" style="51" width="10"/>
    <col collapsed="false" customWidth="true" hidden="false" outlineLevel="0" max="255" min="17" style="51" width="9.13"/>
    <col collapsed="false" customWidth="true" hidden="false" outlineLevel="0" max="256" min="256" style="51" width="5.57"/>
    <col collapsed="false" customWidth="true" hidden="false" outlineLevel="0" max="257" min="257" style="51" width="38.7"/>
    <col collapsed="false" customWidth="true" hidden="false" outlineLevel="0" max="258" min="258" style="51" width="6.15"/>
    <col collapsed="false" customWidth="true" hidden="false" outlineLevel="0" max="259" min="259" style="51" width="6.28"/>
    <col collapsed="false" customWidth="true" hidden="false" outlineLevel="0" max="260" min="260" style="51" width="9.13"/>
    <col collapsed="false" customWidth="true" hidden="false" outlineLevel="0" max="261" min="261" style="51" width="7.71"/>
    <col collapsed="false" customWidth="true" hidden="false" outlineLevel="0" max="262" min="262" style="51" width="6.28"/>
    <col collapsed="false" customWidth="true" hidden="false" outlineLevel="0" max="263" min="263" style="51" width="7.15"/>
    <col collapsed="false" customWidth="true" hidden="false" outlineLevel="0" max="264" min="264" style="51" width="7"/>
    <col collapsed="false" customWidth="true" hidden="false" outlineLevel="0" max="265" min="265" style="51" width="6.88"/>
    <col collapsed="false" customWidth="true" hidden="false" outlineLevel="0" max="266" min="266" style="51" width="7"/>
    <col collapsed="false" customWidth="true" hidden="false" outlineLevel="0" max="267" min="267" style="51" width="8.14"/>
    <col collapsed="false" customWidth="true" hidden="false" outlineLevel="0" max="268" min="268" style="51" width="8.4"/>
    <col collapsed="false" customWidth="true" hidden="false" outlineLevel="0" max="269" min="269" style="51" width="9.59"/>
    <col collapsed="false" customWidth="true" hidden="false" outlineLevel="0" max="270" min="270" style="51" width="9.29"/>
    <col collapsed="false" customWidth="true" hidden="false" outlineLevel="0" max="271" min="271" style="51" width="10"/>
    <col collapsed="false" customWidth="true" hidden="false" outlineLevel="0" max="511" min="272" style="51" width="9.13"/>
    <col collapsed="false" customWidth="true" hidden="false" outlineLevel="0" max="512" min="512" style="51" width="5.57"/>
    <col collapsed="false" customWidth="true" hidden="false" outlineLevel="0" max="513" min="513" style="51" width="38.7"/>
    <col collapsed="false" customWidth="true" hidden="false" outlineLevel="0" max="514" min="514" style="51" width="6.15"/>
    <col collapsed="false" customWidth="true" hidden="false" outlineLevel="0" max="515" min="515" style="51" width="6.28"/>
    <col collapsed="false" customWidth="true" hidden="false" outlineLevel="0" max="516" min="516" style="51" width="9.13"/>
    <col collapsed="false" customWidth="true" hidden="false" outlineLevel="0" max="517" min="517" style="51" width="7.71"/>
    <col collapsed="false" customWidth="true" hidden="false" outlineLevel="0" max="518" min="518" style="51" width="6.28"/>
    <col collapsed="false" customWidth="true" hidden="false" outlineLevel="0" max="519" min="519" style="51" width="7.15"/>
    <col collapsed="false" customWidth="true" hidden="false" outlineLevel="0" max="520" min="520" style="51" width="7"/>
    <col collapsed="false" customWidth="true" hidden="false" outlineLevel="0" max="521" min="521" style="51" width="6.88"/>
    <col collapsed="false" customWidth="true" hidden="false" outlineLevel="0" max="522" min="522" style="51" width="7"/>
    <col collapsed="false" customWidth="true" hidden="false" outlineLevel="0" max="523" min="523" style="51" width="8.14"/>
    <col collapsed="false" customWidth="true" hidden="false" outlineLevel="0" max="524" min="524" style="51" width="8.4"/>
    <col collapsed="false" customWidth="true" hidden="false" outlineLevel="0" max="525" min="525" style="51" width="9.59"/>
    <col collapsed="false" customWidth="true" hidden="false" outlineLevel="0" max="526" min="526" style="51" width="9.29"/>
    <col collapsed="false" customWidth="true" hidden="false" outlineLevel="0" max="527" min="527" style="51" width="10"/>
    <col collapsed="false" customWidth="true" hidden="false" outlineLevel="0" max="767" min="528" style="51" width="9.13"/>
    <col collapsed="false" customWidth="true" hidden="false" outlineLevel="0" max="768" min="768" style="51" width="5.57"/>
    <col collapsed="false" customWidth="true" hidden="false" outlineLevel="0" max="769" min="769" style="51" width="38.7"/>
    <col collapsed="false" customWidth="true" hidden="false" outlineLevel="0" max="770" min="770" style="51" width="6.15"/>
    <col collapsed="false" customWidth="true" hidden="false" outlineLevel="0" max="771" min="771" style="51" width="6.28"/>
    <col collapsed="false" customWidth="true" hidden="false" outlineLevel="0" max="772" min="772" style="51" width="9.13"/>
    <col collapsed="false" customWidth="true" hidden="false" outlineLevel="0" max="773" min="773" style="51" width="7.71"/>
    <col collapsed="false" customWidth="true" hidden="false" outlineLevel="0" max="774" min="774" style="51" width="6.28"/>
    <col collapsed="false" customWidth="true" hidden="false" outlineLevel="0" max="775" min="775" style="51" width="7.15"/>
    <col collapsed="false" customWidth="true" hidden="false" outlineLevel="0" max="776" min="776" style="51" width="7"/>
    <col collapsed="false" customWidth="true" hidden="false" outlineLevel="0" max="777" min="777" style="51" width="6.88"/>
    <col collapsed="false" customWidth="true" hidden="false" outlineLevel="0" max="778" min="778" style="51" width="7"/>
    <col collapsed="false" customWidth="true" hidden="false" outlineLevel="0" max="779" min="779" style="51" width="8.14"/>
    <col collapsed="false" customWidth="true" hidden="false" outlineLevel="0" max="780" min="780" style="51" width="8.4"/>
    <col collapsed="false" customWidth="true" hidden="false" outlineLevel="0" max="781" min="781" style="51" width="9.59"/>
    <col collapsed="false" customWidth="true" hidden="false" outlineLevel="0" max="782" min="782" style="51" width="9.29"/>
    <col collapsed="false" customWidth="true" hidden="false" outlineLevel="0" max="783" min="783" style="51" width="10"/>
    <col collapsed="false" customWidth="true" hidden="false" outlineLevel="0" max="1023" min="784" style="51" width="9.13"/>
    <col collapsed="false" customWidth="true" hidden="false" outlineLevel="0" max="1025" min="1024" style="51" width="5.57"/>
  </cols>
  <sheetData>
    <row r="1" customFormat="false" ht="12.8" hidden="false" customHeight="false" outlineLevel="0" collapsed="false">
      <c r="A1" s="107" t="n">
        <v>9.2</v>
      </c>
      <c r="B1" s="64" t="s">
        <v>183</v>
      </c>
      <c r="C1" s="55"/>
      <c r="D1" s="55"/>
      <c r="E1" s="54"/>
      <c r="F1" s="55"/>
      <c r="G1" s="52" t="s">
        <v>184</v>
      </c>
      <c r="H1" s="61"/>
      <c r="I1" s="55"/>
      <c r="J1" s="55"/>
      <c r="K1" s="55"/>
      <c r="L1" s="56"/>
      <c r="M1" s="55"/>
      <c r="N1" s="55"/>
      <c r="O1" s="55"/>
      <c r="P1" s="55"/>
    </row>
    <row r="2" customFormat="false" ht="12.8" hidden="false" customHeight="false" outlineLevel="0" collapsed="false">
      <c r="A2" s="66" t="s">
        <v>46</v>
      </c>
      <c r="B2" s="189"/>
      <c r="C2" s="54"/>
      <c r="D2" s="55"/>
      <c r="E2" s="56"/>
      <c r="F2" s="52"/>
      <c r="G2" s="54"/>
      <c r="H2" s="54"/>
      <c r="I2" s="54"/>
      <c r="J2" s="54"/>
      <c r="K2" s="54"/>
      <c r="L2" s="55"/>
      <c r="M2" s="56"/>
      <c r="N2" s="55"/>
      <c r="O2" s="55"/>
      <c r="P2" s="55"/>
    </row>
    <row r="3" customFormat="false" ht="12.8" hidden="false" customHeight="false" outlineLevel="0" collapsed="false">
      <c r="A3" s="66" t="s">
        <v>47</v>
      </c>
      <c r="B3" s="57"/>
      <c r="C3" s="52"/>
      <c r="D3" s="52"/>
      <c r="E3" s="58"/>
      <c r="F3" s="52"/>
      <c r="G3" s="52"/>
      <c r="H3" s="54"/>
      <c r="I3" s="54"/>
      <c r="J3" s="54"/>
      <c r="K3" s="54"/>
      <c r="L3" s="48"/>
      <c r="M3" s="48"/>
      <c r="N3" s="48"/>
      <c r="O3" s="48"/>
      <c r="P3" s="48"/>
    </row>
    <row r="4" customFormat="false" ht="12.8" hidden="false" customHeight="false" outlineLevel="0" collapsed="false">
      <c r="A4" s="66" t="s">
        <v>10</v>
      </c>
      <c r="B4" s="57"/>
      <c r="C4" s="52"/>
      <c r="D4" s="52"/>
      <c r="E4" s="58"/>
      <c r="F4" s="52"/>
      <c r="G4" s="52"/>
      <c r="H4" s="54"/>
      <c r="I4" s="54"/>
      <c r="J4" s="54"/>
      <c r="K4" s="54"/>
      <c r="L4" s="48"/>
      <c r="M4" s="48"/>
      <c r="N4" s="48"/>
      <c r="O4" s="48"/>
      <c r="P4" s="48"/>
    </row>
    <row r="5" customFormat="false" ht="12.8" hidden="false" customHeight="false" outlineLevel="0" collapsed="false">
      <c r="A5" s="66" t="s">
        <v>185</v>
      </c>
      <c r="B5" s="57"/>
      <c r="C5" s="52"/>
      <c r="D5" s="52"/>
      <c r="E5" s="58"/>
      <c r="F5" s="52"/>
      <c r="G5" s="48"/>
      <c r="H5" s="54"/>
      <c r="I5" s="54"/>
      <c r="J5" s="54"/>
      <c r="K5" s="54"/>
      <c r="L5" s="48"/>
    </row>
    <row r="6" customFormat="false" ht="12.8" hidden="false" customHeight="false" outlineLevel="0" collapsed="false">
      <c r="A6" s="52"/>
      <c r="B6" s="57"/>
      <c r="C6" s="52"/>
      <c r="D6" s="52"/>
      <c r="E6" s="58"/>
      <c r="F6" s="52"/>
      <c r="G6" s="48"/>
      <c r="H6" s="54"/>
      <c r="I6" s="54"/>
      <c r="J6" s="54"/>
      <c r="K6" s="54"/>
      <c r="L6" s="48"/>
      <c r="M6" s="51" t="s">
        <v>48</v>
      </c>
      <c r="N6" s="109"/>
      <c r="O6" s="110" t="n">
        <f aca="false">P68</f>
        <v>0</v>
      </c>
      <c r="P6" s="111" t="s">
        <v>49</v>
      </c>
    </row>
    <row r="7" customFormat="false" ht="12.8" hidden="false" customHeight="false" outlineLevel="0" collapsed="false">
      <c r="B7" s="51" t="s">
        <v>50</v>
      </c>
      <c r="C7" s="51"/>
      <c r="E7" s="112"/>
      <c r="L7" s="48"/>
      <c r="M7" s="51" t="s">
        <v>51</v>
      </c>
      <c r="O7" s="48"/>
      <c r="P7" s="48"/>
    </row>
    <row r="8" customFormat="false" ht="12.75" hidden="false" customHeight="true" outlineLevel="0" collapsed="false">
      <c r="A8" s="113" t="s">
        <v>13</v>
      </c>
      <c r="B8" s="113" t="s">
        <v>52</v>
      </c>
      <c r="C8" s="114" t="s">
        <v>53</v>
      </c>
      <c r="D8" s="114" t="s">
        <v>54</v>
      </c>
      <c r="E8" s="114" t="s">
        <v>55</v>
      </c>
      <c r="F8" s="113" t="s">
        <v>56</v>
      </c>
      <c r="G8" s="113"/>
      <c r="H8" s="113"/>
      <c r="I8" s="113"/>
      <c r="J8" s="113"/>
      <c r="K8" s="113"/>
      <c r="L8" s="113" t="s">
        <v>57</v>
      </c>
      <c r="M8" s="113"/>
      <c r="N8" s="113"/>
      <c r="O8" s="113"/>
      <c r="P8" s="113"/>
    </row>
    <row r="9" customFormat="false" ht="82.5" hidden="false" customHeight="false" outlineLevel="0" collapsed="false">
      <c r="A9" s="113"/>
      <c r="B9" s="113"/>
      <c r="C9" s="114"/>
      <c r="D9" s="114"/>
      <c r="E9" s="114"/>
      <c r="F9" s="114" t="s">
        <v>58</v>
      </c>
      <c r="G9" s="115" t="s">
        <v>59</v>
      </c>
      <c r="H9" s="115" t="s">
        <v>60</v>
      </c>
      <c r="I9" s="115" t="s">
        <v>61</v>
      </c>
      <c r="J9" s="115" t="s">
        <v>62</v>
      </c>
      <c r="K9" s="115" t="s">
        <v>63</v>
      </c>
      <c r="L9" s="114" t="s">
        <v>64</v>
      </c>
      <c r="M9" s="115" t="s">
        <v>65</v>
      </c>
      <c r="N9" s="115" t="s">
        <v>61</v>
      </c>
      <c r="O9" s="115" t="s">
        <v>62</v>
      </c>
      <c r="P9" s="115" t="s">
        <v>66</v>
      </c>
    </row>
    <row r="10" customFormat="false" ht="12.8" hidden="false" customHeight="false" outlineLevel="0" collapsed="false">
      <c r="A10" s="113" t="n">
        <v>1</v>
      </c>
      <c r="B10" s="113" t="n">
        <v>2</v>
      </c>
      <c r="C10" s="113" t="n">
        <v>3</v>
      </c>
      <c r="D10" s="113" t="n">
        <v>4</v>
      </c>
      <c r="E10" s="113" t="n">
        <v>5</v>
      </c>
      <c r="F10" s="113" t="n">
        <v>6</v>
      </c>
      <c r="G10" s="113" t="n">
        <v>7</v>
      </c>
      <c r="H10" s="113" t="n">
        <v>8</v>
      </c>
      <c r="I10" s="113" t="n">
        <v>9</v>
      </c>
      <c r="J10" s="113" t="n">
        <v>10</v>
      </c>
      <c r="K10" s="113" t="n">
        <v>11</v>
      </c>
      <c r="L10" s="113" t="n">
        <v>12</v>
      </c>
      <c r="M10" s="113" t="n">
        <v>13</v>
      </c>
      <c r="N10" s="113" t="n">
        <v>14</v>
      </c>
      <c r="O10" s="113" t="n">
        <v>15</v>
      </c>
      <c r="P10" s="113" t="n">
        <v>16</v>
      </c>
    </row>
    <row r="11" customFormat="false" ht="12.8" hidden="false" customHeight="false" outlineLevel="0" collapsed="false">
      <c r="A11" s="116"/>
      <c r="B11" s="117" t="s">
        <v>67</v>
      </c>
      <c r="C11" s="118"/>
      <c r="D11" s="118"/>
      <c r="E11" s="119"/>
      <c r="F11" s="120"/>
      <c r="G11" s="120"/>
      <c r="H11" s="120"/>
      <c r="I11" s="120"/>
      <c r="J11" s="120"/>
      <c r="K11" s="120"/>
      <c r="L11" s="120"/>
      <c r="M11" s="120"/>
      <c r="N11" s="120"/>
      <c r="O11" s="120"/>
      <c r="P11" s="120"/>
    </row>
    <row r="12" customFormat="false" ht="12.8" hidden="false" customHeight="false" outlineLevel="0" collapsed="false">
      <c r="A12" s="121" t="n">
        <v>1</v>
      </c>
      <c r="B12" s="122" t="s">
        <v>70</v>
      </c>
      <c r="C12" s="123" t="s">
        <v>71</v>
      </c>
      <c r="D12" s="124"/>
      <c r="E12" s="125" t="n">
        <v>696</v>
      </c>
      <c r="F12" s="120"/>
      <c r="G12" s="120"/>
      <c r="H12" s="120"/>
      <c r="I12" s="120"/>
      <c r="J12" s="120"/>
      <c r="K12" s="120"/>
      <c r="L12" s="120"/>
      <c r="M12" s="120"/>
      <c r="N12" s="120"/>
      <c r="O12" s="120"/>
      <c r="P12" s="120"/>
    </row>
    <row r="13" customFormat="false" ht="23.85" hidden="false" customHeight="false" outlineLevel="0" collapsed="false">
      <c r="A13" s="121" t="n">
        <v>2</v>
      </c>
      <c r="B13" s="122" t="s">
        <v>72</v>
      </c>
      <c r="C13" s="123" t="s">
        <v>69</v>
      </c>
      <c r="D13" s="124"/>
      <c r="E13" s="125" t="n">
        <v>208.8</v>
      </c>
      <c r="F13" s="120"/>
      <c r="G13" s="120"/>
      <c r="H13" s="120"/>
      <c r="I13" s="120"/>
      <c r="J13" s="120"/>
      <c r="K13" s="120"/>
      <c r="L13" s="120"/>
      <c r="M13" s="120"/>
      <c r="N13" s="120"/>
      <c r="O13" s="120"/>
      <c r="P13" s="120"/>
    </row>
    <row r="14" customFormat="false" ht="12.8" hidden="false" customHeight="false" outlineLevel="0" collapsed="false">
      <c r="A14" s="116"/>
      <c r="B14" s="117" t="s">
        <v>73</v>
      </c>
      <c r="C14" s="118"/>
      <c r="D14" s="118"/>
      <c r="E14" s="119"/>
      <c r="F14" s="120"/>
      <c r="G14" s="120"/>
      <c r="H14" s="120"/>
      <c r="I14" s="120"/>
      <c r="J14" s="120"/>
      <c r="K14" s="120"/>
      <c r="L14" s="120"/>
      <c r="M14" s="120"/>
      <c r="N14" s="120"/>
      <c r="O14" s="120"/>
      <c r="P14" s="120"/>
    </row>
    <row r="15" customFormat="false" ht="12.8" hidden="false" customHeight="false" outlineLevel="0" collapsed="false">
      <c r="A15" s="121" t="n">
        <v>3</v>
      </c>
      <c r="B15" s="122" t="s">
        <v>74</v>
      </c>
      <c r="C15" s="123" t="s">
        <v>75</v>
      </c>
      <c r="D15" s="124"/>
      <c r="E15" s="125" t="n">
        <v>306</v>
      </c>
      <c r="F15" s="120"/>
      <c r="G15" s="120"/>
      <c r="H15" s="120"/>
      <c r="I15" s="120"/>
      <c r="J15" s="120"/>
      <c r="K15" s="120"/>
      <c r="L15" s="120"/>
      <c r="M15" s="120"/>
      <c r="N15" s="120"/>
      <c r="O15" s="120"/>
      <c r="P15" s="120"/>
    </row>
    <row r="16" customFormat="false" ht="12.8" hidden="false" customHeight="false" outlineLevel="0" collapsed="false">
      <c r="A16" s="121"/>
      <c r="B16" s="126" t="s">
        <v>76</v>
      </c>
      <c r="C16" s="123" t="s">
        <v>77</v>
      </c>
      <c r="D16" s="124" t="n">
        <v>0.17</v>
      </c>
      <c r="E16" s="125" t="n">
        <f aca="false">E15*D16</f>
        <v>52.02</v>
      </c>
      <c r="F16" s="120"/>
      <c r="G16" s="127"/>
      <c r="H16" s="120"/>
      <c r="I16" s="120"/>
      <c r="J16" s="120"/>
      <c r="K16" s="120"/>
      <c r="L16" s="120"/>
      <c r="M16" s="120"/>
      <c r="N16" s="120"/>
      <c r="O16" s="120"/>
      <c r="P16" s="120"/>
    </row>
    <row r="17" customFormat="false" ht="12.8" hidden="false" customHeight="false" outlineLevel="0" collapsed="false">
      <c r="A17" s="121" t="n">
        <v>4</v>
      </c>
      <c r="B17" s="122" t="s">
        <v>78</v>
      </c>
      <c r="C17" s="123" t="s">
        <v>75</v>
      </c>
      <c r="D17" s="124"/>
      <c r="E17" s="125" t="n">
        <v>2</v>
      </c>
      <c r="F17" s="120"/>
      <c r="G17" s="120"/>
      <c r="H17" s="120"/>
      <c r="I17" s="120"/>
      <c r="J17" s="120"/>
      <c r="K17" s="120"/>
      <c r="L17" s="120"/>
      <c r="M17" s="120"/>
      <c r="N17" s="120"/>
      <c r="O17" s="120"/>
      <c r="P17" s="120"/>
    </row>
    <row r="18" customFormat="false" ht="23.85" hidden="false" customHeight="false" outlineLevel="0" collapsed="false">
      <c r="A18" s="121"/>
      <c r="B18" s="126" t="s">
        <v>79</v>
      </c>
      <c r="C18" s="123" t="s">
        <v>75</v>
      </c>
      <c r="D18" s="124" t="n">
        <v>1.03</v>
      </c>
      <c r="E18" s="125" t="n">
        <f aca="false">E17*D18</f>
        <v>2.06</v>
      </c>
      <c r="F18" s="120"/>
      <c r="G18" s="127"/>
      <c r="H18" s="120"/>
      <c r="I18" s="120"/>
      <c r="J18" s="120"/>
      <c r="K18" s="120"/>
      <c r="L18" s="120"/>
      <c r="M18" s="120"/>
      <c r="N18" s="120"/>
      <c r="O18" s="120"/>
      <c r="P18" s="120"/>
    </row>
    <row r="19" customFormat="false" ht="12.8" hidden="false" customHeight="false" outlineLevel="0" collapsed="false">
      <c r="A19" s="121"/>
      <c r="B19" s="126" t="s">
        <v>80</v>
      </c>
      <c r="C19" s="123" t="s">
        <v>77</v>
      </c>
      <c r="D19" s="124" t="n">
        <v>0.05</v>
      </c>
      <c r="E19" s="125" t="n">
        <f aca="false">E17*D19</f>
        <v>0.1</v>
      </c>
      <c r="F19" s="120"/>
      <c r="G19" s="127"/>
      <c r="H19" s="120"/>
      <c r="I19" s="120"/>
      <c r="J19" s="120"/>
      <c r="K19" s="120"/>
      <c r="L19" s="120"/>
      <c r="M19" s="120"/>
      <c r="N19" s="120"/>
      <c r="O19" s="120"/>
      <c r="P19" s="120"/>
    </row>
    <row r="20" customFormat="false" ht="12.8" hidden="false" customHeight="false" outlineLevel="0" collapsed="false">
      <c r="A20" s="121"/>
      <c r="B20" s="126" t="s">
        <v>81</v>
      </c>
      <c r="C20" s="123" t="s">
        <v>77</v>
      </c>
      <c r="D20" s="124" t="n">
        <v>0.13</v>
      </c>
      <c r="E20" s="125" t="n">
        <f aca="false">E17*D20</f>
        <v>0.26</v>
      </c>
      <c r="F20" s="120"/>
      <c r="G20" s="127"/>
      <c r="H20" s="120"/>
      <c r="I20" s="120"/>
      <c r="J20" s="120"/>
      <c r="K20" s="120"/>
      <c r="L20" s="120"/>
      <c r="M20" s="120"/>
      <c r="N20" s="120"/>
      <c r="O20" s="120"/>
      <c r="P20" s="120"/>
    </row>
    <row r="21" customFormat="false" ht="12.8" hidden="false" customHeight="false" outlineLevel="0" collapsed="false">
      <c r="A21" s="121" t="n">
        <v>5</v>
      </c>
      <c r="B21" s="122" t="s">
        <v>82</v>
      </c>
      <c r="C21" s="123" t="s">
        <v>75</v>
      </c>
      <c r="D21" s="124"/>
      <c r="E21" s="125" t="n">
        <v>322</v>
      </c>
      <c r="F21" s="120"/>
      <c r="G21" s="120"/>
      <c r="H21" s="120"/>
      <c r="I21" s="120"/>
      <c r="J21" s="120"/>
      <c r="K21" s="120"/>
      <c r="L21" s="120"/>
      <c r="M21" s="120"/>
      <c r="N21" s="120"/>
      <c r="O21" s="120"/>
      <c r="P21" s="120"/>
    </row>
    <row r="22" customFormat="false" ht="12.8" hidden="false" customHeight="false" outlineLevel="0" collapsed="false">
      <c r="A22" s="121"/>
      <c r="B22" s="126" t="s">
        <v>83</v>
      </c>
      <c r="C22" s="123" t="s">
        <v>75</v>
      </c>
      <c r="D22" s="124" t="n">
        <v>1.03</v>
      </c>
      <c r="E22" s="125" t="n">
        <f aca="false">E21*D22</f>
        <v>331.66</v>
      </c>
      <c r="F22" s="120"/>
      <c r="G22" s="127"/>
      <c r="H22" s="120"/>
      <c r="I22" s="120"/>
      <c r="J22" s="120"/>
      <c r="K22" s="120"/>
      <c r="L22" s="120"/>
      <c r="M22" s="120"/>
      <c r="N22" s="120"/>
      <c r="O22" s="120"/>
      <c r="P22" s="120"/>
    </row>
    <row r="23" customFormat="false" ht="12.8" hidden="false" customHeight="false" outlineLevel="0" collapsed="false">
      <c r="A23" s="121"/>
      <c r="B23" s="126" t="s">
        <v>80</v>
      </c>
      <c r="C23" s="123" t="s">
        <v>77</v>
      </c>
      <c r="D23" s="124" t="n">
        <v>0.05</v>
      </c>
      <c r="E23" s="125" t="n">
        <f aca="false">E21*D23</f>
        <v>16.1</v>
      </c>
      <c r="F23" s="120"/>
      <c r="G23" s="127"/>
      <c r="H23" s="120"/>
      <c r="I23" s="120"/>
      <c r="J23" s="120"/>
      <c r="K23" s="120"/>
      <c r="L23" s="120"/>
      <c r="M23" s="120"/>
      <c r="N23" s="120"/>
      <c r="O23" s="120"/>
      <c r="P23" s="120"/>
    </row>
    <row r="24" customFormat="false" ht="12.8" hidden="false" customHeight="false" outlineLevel="0" collapsed="false">
      <c r="A24" s="121"/>
      <c r="B24" s="126" t="s">
        <v>84</v>
      </c>
      <c r="C24" s="123" t="s">
        <v>77</v>
      </c>
      <c r="D24" s="124" t="n">
        <v>0.13</v>
      </c>
      <c r="E24" s="125" t="n">
        <f aca="false">E21*D24</f>
        <v>41.86</v>
      </c>
      <c r="F24" s="120"/>
      <c r="G24" s="127"/>
      <c r="H24" s="120"/>
      <c r="I24" s="120"/>
      <c r="J24" s="120"/>
      <c r="K24" s="120"/>
      <c r="L24" s="120"/>
      <c r="M24" s="120"/>
      <c r="N24" s="120"/>
      <c r="O24" s="120"/>
      <c r="P24" s="120"/>
    </row>
    <row r="25" customFormat="false" ht="12.8" hidden="false" customHeight="false" outlineLevel="0" collapsed="false">
      <c r="A25" s="121" t="n">
        <v>6</v>
      </c>
      <c r="B25" s="122" t="s">
        <v>85</v>
      </c>
      <c r="C25" s="123" t="s">
        <v>75</v>
      </c>
      <c r="D25" s="124"/>
      <c r="E25" s="125" t="n">
        <v>44</v>
      </c>
      <c r="F25" s="120"/>
      <c r="G25" s="120"/>
      <c r="H25" s="120"/>
      <c r="I25" s="120"/>
      <c r="J25" s="120"/>
      <c r="K25" s="120"/>
      <c r="L25" s="120"/>
      <c r="M25" s="120"/>
      <c r="N25" s="120"/>
      <c r="O25" s="120"/>
      <c r="P25" s="120"/>
    </row>
    <row r="26" customFormat="false" ht="12.8" hidden="false" customHeight="false" outlineLevel="0" collapsed="false">
      <c r="A26" s="121"/>
      <c r="B26" s="126" t="s">
        <v>86</v>
      </c>
      <c r="C26" s="123" t="s">
        <v>75</v>
      </c>
      <c r="D26" s="124" t="n">
        <v>1.03</v>
      </c>
      <c r="E26" s="125" t="n">
        <f aca="false">E25*D26</f>
        <v>45.32</v>
      </c>
      <c r="F26" s="120"/>
      <c r="G26" s="127"/>
      <c r="H26" s="120"/>
      <c r="I26" s="120"/>
      <c r="J26" s="120"/>
      <c r="K26" s="120"/>
      <c r="L26" s="120"/>
      <c r="M26" s="120"/>
      <c r="N26" s="120"/>
      <c r="O26" s="120"/>
      <c r="P26" s="120"/>
    </row>
    <row r="27" customFormat="false" ht="12.8" hidden="false" customHeight="false" outlineLevel="0" collapsed="false">
      <c r="A27" s="121"/>
      <c r="B27" s="126" t="s">
        <v>80</v>
      </c>
      <c r="C27" s="123" t="s">
        <v>77</v>
      </c>
      <c r="D27" s="124" t="n">
        <v>0.05</v>
      </c>
      <c r="E27" s="125" t="n">
        <f aca="false">E25*D27</f>
        <v>2.2</v>
      </c>
      <c r="F27" s="120"/>
      <c r="G27" s="127"/>
      <c r="H27" s="120"/>
      <c r="I27" s="120"/>
      <c r="J27" s="120"/>
      <c r="K27" s="120"/>
      <c r="L27" s="120"/>
      <c r="M27" s="120"/>
      <c r="N27" s="120"/>
      <c r="O27" s="120"/>
      <c r="P27" s="120"/>
    </row>
    <row r="28" customFormat="false" ht="12.8" hidden="false" customHeight="false" outlineLevel="0" collapsed="false">
      <c r="A28" s="121"/>
      <c r="B28" s="126" t="s">
        <v>81</v>
      </c>
      <c r="C28" s="123" t="s">
        <v>77</v>
      </c>
      <c r="D28" s="124" t="n">
        <v>0.13</v>
      </c>
      <c r="E28" s="125" t="n">
        <f aca="false">E25*D28</f>
        <v>5.72</v>
      </c>
      <c r="F28" s="120"/>
      <c r="G28" s="127"/>
      <c r="H28" s="120"/>
      <c r="I28" s="120"/>
      <c r="J28" s="120"/>
      <c r="K28" s="120"/>
      <c r="L28" s="120"/>
      <c r="M28" s="120"/>
      <c r="N28" s="120"/>
      <c r="O28" s="120"/>
      <c r="P28" s="120"/>
    </row>
    <row r="29" customFormat="false" ht="12.8" hidden="false" customHeight="false" outlineLevel="0" collapsed="false">
      <c r="A29" s="121" t="n">
        <v>7</v>
      </c>
      <c r="B29" s="122" t="s">
        <v>88</v>
      </c>
      <c r="C29" s="123" t="s">
        <v>75</v>
      </c>
      <c r="D29" s="124"/>
      <c r="E29" s="125" t="n">
        <v>22</v>
      </c>
      <c r="F29" s="120"/>
      <c r="G29" s="120"/>
      <c r="H29" s="120"/>
      <c r="I29" s="120"/>
      <c r="J29" s="120"/>
      <c r="K29" s="120"/>
      <c r="L29" s="120"/>
      <c r="M29" s="120"/>
      <c r="N29" s="120"/>
      <c r="O29" s="120"/>
      <c r="P29" s="120"/>
    </row>
    <row r="30" customFormat="false" ht="12.8" hidden="false" customHeight="false" outlineLevel="0" collapsed="false">
      <c r="A30" s="121"/>
      <c r="B30" s="126" t="s">
        <v>89</v>
      </c>
      <c r="C30" s="123" t="s">
        <v>75</v>
      </c>
      <c r="D30" s="124" t="n">
        <v>1.03</v>
      </c>
      <c r="E30" s="125" t="n">
        <f aca="false">E29*D30</f>
        <v>22.66</v>
      </c>
      <c r="F30" s="120"/>
      <c r="G30" s="127"/>
      <c r="H30" s="120"/>
      <c r="I30" s="120"/>
      <c r="J30" s="120"/>
      <c r="K30" s="120"/>
      <c r="L30" s="120"/>
      <c r="M30" s="120"/>
      <c r="N30" s="120"/>
      <c r="O30" s="120"/>
      <c r="P30" s="120"/>
    </row>
    <row r="31" customFormat="false" ht="12.8" hidden="false" customHeight="false" outlineLevel="0" collapsed="false">
      <c r="A31" s="121"/>
      <c r="B31" s="126" t="s">
        <v>80</v>
      </c>
      <c r="C31" s="123" t="s">
        <v>77</v>
      </c>
      <c r="D31" s="124" t="n">
        <v>0.05</v>
      </c>
      <c r="E31" s="125" t="n">
        <f aca="false">E29*D31</f>
        <v>1.1</v>
      </c>
      <c r="F31" s="120"/>
      <c r="G31" s="127"/>
      <c r="H31" s="120"/>
      <c r="I31" s="120"/>
      <c r="J31" s="120"/>
      <c r="K31" s="120"/>
      <c r="L31" s="120"/>
      <c r="M31" s="120"/>
      <c r="N31" s="120"/>
      <c r="O31" s="120"/>
      <c r="P31" s="120"/>
    </row>
    <row r="32" customFormat="false" ht="12.8" hidden="false" customHeight="false" outlineLevel="0" collapsed="false">
      <c r="A32" s="121"/>
      <c r="B32" s="126" t="s">
        <v>81</v>
      </c>
      <c r="C32" s="123" t="s">
        <v>77</v>
      </c>
      <c r="D32" s="124" t="n">
        <v>0.13</v>
      </c>
      <c r="E32" s="125" t="n">
        <f aca="false">E29*D32</f>
        <v>2.86</v>
      </c>
      <c r="F32" s="120"/>
      <c r="G32" s="127"/>
      <c r="H32" s="120"/>
      <c r="I32" s="120"/>
      <c r="J32" s="120"/>
      <c r="K32" s="120"/>
      <c r="L32" s="120"/>
      <c r="M32" s="120"/>
      <c r="N32" s="120"/>
      <c r="O32" s="120"/>
      <c r="P32" s="120"/>
    </row>
    <row r="33" customFormat="false" ht="12.8" hidden="false" customHeight="false" outlineLevel="0" collapsed="false">
      <c r="A33" s="121" t="n">
        <v>8</v>
      </c>
      <c r="B33" s="122" t="s">
        <v>95</v>
      </c>
      <c r="C33" s="129" t="s">
        <v>96</v>
      </c>
      <c r="D33" s="124"/>
      <c r="E33" s="125" t="n">
        <v>144</v>
      </c>
      <c r="F33" s="120"/>
      <c r="G33" s="120"/>
      <c r="H33" s="120"/>
      <c r="I33" s="120"/>
      <c r="J33" s="120"/>
      <c r="K33" s="120"/>
      <c r="L33" s="120"/>
      <c r="M33" s="120"/>
      <c r="N33" s="120"/>
      <c r="O33" s="120"/>
      <c r="P33" s="120"/>
    </row>
    <row r="34" customFormat="false" ht="12.8" hidden="false" customHeight="false" outlineLevel="0" collapsed="false">
      <c r="A34" s="121"/>
      <c r="B34" s="126" t="s">
        <v>97</v>
      </c>
      <c r="C34" s="129" t="s">
        <v>98</v>
      </c>
      <c r="D34" s="124" t="n">
        <v>1.02</v>
      </c>
      <c r="E34" s="125" t="n">
        <f aca="false">E33*D34</f>
        <v>146.88</v>
      </c>
      <c r="F34" s="120"/>
      <c r="G34" s="127"/>
      <c r="H34" s="120"/>
      <c r="I34" s="120"/>
      <c r="J34" s="120"/>
      <c r="K34" s="120"/>
      <c r="L34" s="120"/>
      <c r="M34" s="120"/>
      <c r="N34" s="120"/>
      <c r="O34" s="120"/>
      <c r="P34" s="120"/>
    </row>
    <row r="35" customFormat="false" ht="12.8" hidden="false" customHeight="false" outlineLevel="0" collapsed="false">
      <c r="A35" s="121"/>
      <c r="B35" s="126" t="s">
        <v>99</v>
      </c>
      <c r="C35" s="129" t="s">
        <v>100</v>
      </c>
      <c r="D35" s="124" t="n">
        <v>0.14</v>
      </c>
      <c r="E35" s="125" t="n">
        <f aca="false">E33*D35</f>
        <v>20.16</v>
      </c>
      <c r="F35" s="120"/>
      <c r="G35" s="127"/>
      <c r="H35" s="120"/>
      <c r="I35" s="120"/>
      <c r="J35" s="120"/>
      <c r="K35" s="120"/>
      <c r="L35" s="120"/>
      <c r="M35" s="120"/>
      <c r="N35" s="120"/>
      <c r="O35" s="120"/>
      <c r="P35" s="120"/>
    </row>
    <row r="36" customFormat="false" ht="12.8" hidden="false" customHeight="false" outlineLevel="0" collapsed="false">
      <c r="A36" s="121" t="n">
        <v>9</v>
      </c>
      <c r="B36" s="122" t="s">
        <v>101</v>
      </c>
      <c r="C36" s="129" t="s">
        <v>96</v>
      </c>
      <c r="D36" s="124"/>
      <c r="E36" s="125" t="n">
        <v>73</v>
      </c>
      <c r="F36" s="120"/>
      <c r="G36" s="120"/>
      <c r="H36" s="120"/>
      <c r="I36" s="120"/>
      <c r="J36" s="120"/>
      <c r="K36" s="120"/>
      <c r="L36" s="120"/>
      <c r="M36" s="120"/>
      <c r="N36" s="120"/>
      <c r="O36" s="120"/>
      <c r="P36" s="120"/>
    </row>
    <row r="37" customFormat="false" ht="12.8" hidden="false" customHeight="false" outlineLevel="0" collapsed="false">
      <c r="A37" s="121"/>
      <c r="B37" s="126" t="s">
        <v>102</v>
      </c>
      <c r="C37" s="129" t="s">
        <v>98</v>
      </c>
      <c r="D37" s="124" t="n">
        <v>1.02</v>
      </c>
      <c r="E37" s="125" t="n">
        <f aca="false">E36*D37</f>
        <v>74.46</v>
      </c>
      <c r="F37" s="120"/>
      <c r="G37" s="127"/>
      <c r="H37" s="120"/>
      <c r="I37" s="120"/>
      <c r="J37" s="120"/>
      <c r="K37" s="120"/>
      <c r="L37" s="120"/>
      <c r="M37" s="120"/>
      <c r="N37" s="120"/>
      <c r="O37" s="120"/>
      <c r="P37" s="120"/>
    </row>
    <row r="38" customFormat="false" ht="12.8" hidden="false" customHeight="false" outlineLevel="0" collapsed="false">
      <c r="A38" s="121"/>
      <c r="B38" s="126" t="s">
        <v>99</v>
      </c>
      <c r="C38" s="129" t="s">
        <v>100</v>
      </c>
      <c r="D38" s="124" t="n">
        <v>0.05</v>
      </c>
      <c r="E38" s="125" t="n">
        <f aca="false">E36*D38</f>
        <v>3.65</v>
      </c>
      <c r="F38" s="120"/>
      <c r="G38" s="127"/>
      <c r="H38" s="120"/>
      <c r="I38" s="120"/>
      <c r="J38" s="120"/>
      <c r="K38" s="120"/>
      <c r="L38" s="120"/>
      <c r="M38" s="120"/>
      <c r="N38" s="120"/>
      <c r="O38" s="120"/>
      <c r="P38" s="120"/>
    </row>
    <row r="39" customFormat="false" ht="12.8" hidden="false" customHeight="false" outlineLevel="0" collapsed="false">
      <c r="A39" s="121" t="n">
        <v>10</v>
      </c>
      <c r="B39" s="122" t="s">
        <v>103</v>
      </c>
      <c r="C39" s="129" t="s">
        <v>96</v>
      </c>
      <c r="D39" s="124"/>
      <c r="E39" s="125" t="n">
        <v>35</v>
      </c>
      <c r="F39" s="120"/>
      <c r="G39" s="120"/>
      <c r="H39" s="120"/>
      <c r="I39" s="120"/>
      <c r="J39" s="120"/>
      <c r="K39" s="120"/>
      <c r="L39" s="120"/>
      <c r="M39" s="120"/>
      <c r="N39" s="120"/>
      <c r="O39" s="120"/>
      <c r="P39" s="120"/>
    </row>
    <row r="40" customFormat="false" ht="12.8" hidden="false" customHeight="false" outlineLevel="0" collapsed="false">
      <c r="A40" s="121"/>
      <c r="B40" s="126" t="s">
        <v>104</v>
      </c>
      <c r="C40" s="129" t="s">
        <v>98</v>
      </c>
      <c r="D40" s="124" t="n">
        <v>1.05</v>
      </c>
      <c r="E40" s="125" t="n">
        <f aca="false">E39*D40</f>
        <v>36.75</v>
      </c>
      <c r="F40" s="120"/>
      <c r="G40" s="127"/>
      <c r="H40" s="120"/>
      <c r="I40" s="120"/>
      <c r="J40" s="120"/>
      <c r="K40" s="120"/>
      <c r="L40" s="120"/>
      <c r="M40" s="120"/>
      <c r="N40" s="120"/>
      <c r="O40" s="120"/>
      <c r="P40" s="120"/>
    </row>
    <row r="41" customFormat="false" ht="12.8" hidden="false" customHeight="false" outlineLevel="0" collapsed="false">
      <c r="A41" s="121"/>
      <c r="B41" s="126" t="s">
        <v>99</v>
      </c>
      <c r="C41" s="129" t="s">
        <v>100</v>
      </c>
      <c r="D41" s="124" t="n">
        <v>0.04</v>
      </c>
      <c r="E41" s="125" t="n">
        <f aca="false">E39*D41</f>
        <v>1.4</v>
      </c>
      <c r="F41" s="120"/>
      <c r="G41" s="127"/>
      <c r="H41" s="120"/>
      <c r="I41" s="120"/>
      <c r="J41" s="120"/>
      <c r="K41" s="120"/>
      <c r="L41" s="120"/>
      <c r="M41" s="120"/>
      <c r="N41" s="120"/>
      <c r="O41" s="120"/>
      <c r="P41" s="120"/>
    </row>
    <row r="42" customFormat="false" ht="12.8" hidden="false" customHeight="false" outlineLevel="0" collapsed="false">
      <c r="A42" s="121" t="n">
        <v>11</v>
      </c>
      <c r="B42" s="122" t="s">
        <v>186</v>
      </c>
      <c r="C42" s="129" t="s">
        <v>119</v>
      </c>
      <c r="D42" s="124"/>
      <c r="E42" s="125" t="n">
        <v>12</v>
      </c>
      <c r="F42" s="120"/>
      <c r="G42" s="120"/>
      <c r="H42" s="120"/>
      <c r="I42" s="120"/>
      <c r="J42" s="120"/>
      <c r="K42" s="120"/>
      <c r="L42" s="120"/>
      <c r="M42" s="120"/>
      <c r="N42" s="120"/>
      <c r="O42" s="120"/>
      <c r="P42" s="120"/>
    </row>
    <row r="43" customFormat="false" ht="12.8" hidden="false" customHeight="false" outlineLevel="0" collapsed="false">
      <c r="A43" s="121"/>
      <c r="B43" s="126" t="s">
        <v>187</v>
      </c>
      <c r="C43" s="129" t="s">
        <v>119</v>
      </c>
      <c r="D43" s="124" t="n">
        <v>1</v>
      </c>
      <c r="E43" s="125" t="n">
        <f aca="false">E42*D43</f>
        <v>12</v>
      </c>
      <c r="F43" s="120"/>
      <c r="G43" s="127"/>
      <c r="H43" s="120"/>
      <c r="I43" s="120"/>
      <c r="J43" s="120"/>
      <c r="K43" s="120"/>
      <c r="L43" s="120"/>
      <c r="M43" s="120"/>
      <c r="N43" s="120"/>
      <c r="O43" s="120"/>
      <c r="P43" s="120"/>
    </row>
    <row r="44" customFormat="false" ht="12.8" hidden="false" customHeight="false" outlineLevel="0" collapsed="false">
      <c r="A44" s="121" t="n">
        <v>12</v>
      </c>
      <c r="B44" s="122" t="s">
        <v>105</v>
      </c>
      <c r="C44" s="123" t="s">
        <v>75</v>
      </c>
      <c r="D44" s="124"/>
      <c r="E44" s="125" t="n">
        <v>730</v>
      </c>
      <c r="F44" s="120"/>
      <c r="G44" s="120"/>
      <c r="H44" s="120"/>
      <c r="I44" s="120"/>
      <c r="J44" s="120"/>
      <c r="K44" s="120"/>
      <c r="L44" s="120"/>
      <c r="M44" s="120"/>
      <c r="N44" s="120"/>
      <c r="O44" s="120"/>
      <c r="P44" s="120"/>
    </row>
    <row r="45" customFormat="false" ht="12.8" hidden="false" customHeight="false" outlineLevel="0" collapsed="false">
      <c r="A45" s="121"/>
      <c r="B45" s="126" t="s">
        <v>106</v>
      </c>
      <c r="C45" s="129" t="s">
        <v>107</v>
      </c>
      <c r="D45" s="124" t="n">
        <v>0.03</v>
      </c>
      <c r="E45" s="125" t="n">
        <f aca="false">E44*D45</f>
        <v>21.9</v>
      </c>
      <c r="F45" s="120"/>
      <c r="G45" s="127"/>
      <c r="H45" s="120"/>
      <c r="I45" s="120"/>
      <c r="J45" s="120"/>
      <c r="K45" s="120"/>
      <c r="L45" s="120"/>
      <c r="M45" s="120"/>
      <c r="N45" s="120"/>
      <c r="O45" s="120"/>
      <c r="P45" s="120"/>
    </row>
    <row r="46" customFormat="false" ht="12.8" hidden="false" customHeight="false" outlineLevel="0" collapsed="false">
      <c r="A46" s="121"/>
      <c r="B46" s="126" t="s">
        <v>108</v>
      </c>
      <c r="C46" s="123" t="s">
        <v>77</v>
      </c>
      <c r="D46" s="124" t="n">
        <v>0.24</v>
      </c>
      <c r="E46" s="125" t="n">
        <f aca="false">E44*D46</f>
        <v>175.2</v>
      </c>
      <c r="F46" s="120"/>
      <c r="G46" s="127"/>
      <c r="H46" s="120"/>
      <c r="I46" s="120"/>
      <c r="J46" s="120"/>
      <c r="K46" s="120"/>
      <c r="L46" s="120"/>
      <c r="M46" s="120"/>
      <c r="N46" s="120"/>
      <c r="O46" s="120"/>
      <c r="P46" s="120"/>
    </row>
    <row r="47" s="136" customFormat="true" ht="12.8" hidden="false" customHeight="false" outlineLevel="0" collapsed="false">
      <c r="A47" s="121" t="n">
        <v>13</v>
      </c>
      <c r="B47" s="122" t="s">
        <v>109</v>
      </c>
      <c r="C47" s="129" t="s">
        <v>110</v>
      </c>
      <c r="D47" s="124"/>
      <c r="E47" s="125" t="n">
        <v>4</v>
      </c>
      <c r="F47" s="120"/>
      <c r="G47" s="120"/>
      <c r="H47" s="135"/>
      <c r="I47" s="120"/>
      <c r="J47" s="135"/>
      <c r="K47" s="135"/>
      <c r="L47" s="135"/>
      <c r="M47" s="135"/>
      <c r="N47" s="135"/>
      <c r="O47" s="135"/>
      <c r="P47" s="135"/>
      <c r="R47" s="51"/>
    </row>
    <row r="48" s="136" customFormat="true" ht="12.8" hidden="false" customHeight="false" outlineLevel="0" collapsed="false">
      <c r="A48" s="121"/>
      <c r="B48" s="126" t="s">
        <v>111</v>
      </c>
      <c r="C48" s="129" t="s">
        <v>110</v>
      </c>
      <c r="D48" s="123" t="n">
        <v>1</v>
      </c>
      <c r="E48" s="125" t="n">
        <f aca="false">E47*D48</f>
        <v>4</v>
      </c>
      <c r="F48" s="120"/>
      <c r="G48" s="120"/>
      <c r="H48" s="135"/>
      <c r="I48" s="120"/>
      <c r="J48" s="135"/>
      <c r="K48" s="135"/>
      <c r="L48" s="135"/>
      <c r="M48" s="135"/>
      <c r="N48" s="135"/>
      <c r="O48" s="135"/>
      <c r="P48" s="135"/>
      <c r="R48" s="51"/>
    </row>
    <row r="49" s="136" customFormat="true" ht="12.8" hidden="false" customHeight="false" outlineLevel="0" collapsed="false">
      <c r="A49" s="121"/>
      <c r="B49" s="126" t="s">
        <v>112</v>
      </c>
      <c r="C49" s="129" t="s">
        <v>100</v>
      </c>
      <c r="D49" s="123" t="n">
        <v>0.2</v>
      </c>
      <c r="E49" s="125" t="n">
        <f aca="false">E47*D49</f>
        <v>0.8</v>
      </c>
      <c r="F49" s="120"/>
      <c r="G49" s="120"/>
      <c r="H49" s="135"/>
      <c r="I49" s="120"/>
      <c r="J49" s="135"/>
      <c r="K49" s="135"/>
      <c r="L49" s="135"/>
      <c r="M49" s="135"/>
      <c r="N49" s="135"/>
      <c r="O49" s="135"/>
      <c r="P49" s="135"/>
    </row>
    <row r="50" s="136" customFormat="true" ht="12.8" hidden="false" customHeight="false" outlineLevel="0" collapsed="false">
      <c r="A50" s="121" t="n">
        <v>14</v>
      </c>
      <c r="B50" s="122" t="s">
        <v>113</v>
      </c>
      <c r="C50" s="129" t="s">
        <v>110</v>
      </c>
      <c r="D50" s="124"/>
      <c r="E50" s="125" t="n">
        <v>4</v>
      </c>
      <c r="F50" s="120"/>
      <c r="G50" s="120"/>
      <c r="H50" s="135"/>
      <c r="I50" s="120"/>
      <c r="J50" s="135"/>
      <c r="K50" s="135"/>
      <c r="L50" s="135"/>
      <c r="M50" s="135"/>
      <c r="N50" s="135"/>
      <c r="O50" s="135"/>
      <c r="P50" s="135"/>
    </row>
    <row r="51" s="136" customFormat="true" ht="12.8" hidden="false" customHeight="false" outlineLevel="0" collapsed="false">
      <c r="A51" s="121"/>
      <c r="B51" s="126" t="s">
        <v>114</v>
      </c>
      <c r="C51" s="129" t="s">
        <v>110</v>
      </c>
      <c r="D51" s="123" t="n">
        <v>1</v>
      </c>
      <c r="E51" s="125" t="n">
        <f aca="false">E50*D51</f>
        <v>4</v>
      </c>
      <c r="F51" s="120"/>
      <c r="G51" s="120"/>
      <c r="H51" s="135"/>
      <c r="I51" s="120"/>
      <c r="J51" s="135"/>
      <c r="K51" s="135"/>
      <c r="L51" s="135"/>
      <c r="M51" s="135"/>
      <c r="N51" s="135"/>
      <c r="O51" s="135"/>
      <c r="P51" s="135"/>
    </row>
    <row r="52" s="136" customFormat="true" ht="12.8" hidden="false" customHeight="false" outlineLevel="0" collapsed="false">
      <c r="A52" s="121"/>
      <c r="B52" s="126" t="s">
        <v>112</v>
      </c>
      <c r="C52" s="129" t="s">
        <v>100</v>
      </c>
      <c r="D52" s="123" t="n">
        <v>0.1</v>
      </c>
      <c r="E52" s="125" t="n">
        <f aca="false">E50*D52</f>
        <v>0.4</v>
      </c>
      <c r="F52" s="120"/>
      <c r="G52" s="120"/>
      <c r="H52" s="135"/>
      <c r="I52" s="120"/>
      <c r="J52" s="135"/>
      <c r="K52" s="135"/>
      <c r="L52" s="135"/>
      <c r="M52" s="135"/>
      <c r="N52" s="135"/>
      <c r="O52" s="135"/>
      <c r="P52" s="135"/>
    </row>
    <row r="53" s="136" customFormat="true" ht="12.8" hidden="false" customHeight="false" outlineLevel="0" collapsed="false">
      <c r="A53" s="121" t="n">
        <v>15</v>
      </c>
      <c r="B53" s="122" t="s">
        <v>115</v>
      </c>
      <c r="C53" s="129" t="s">
        <v>110</v>
      </c>
      <c r="D53" s="124"/>
      <c r="E53" s="125" t="n">
        <v>4</v>
      </c>
      <c r="F53" s="120"/>
      <c r="G53" s="120"/>
      <c r="H53" s="135"/>
      <c r="I53" s="120"/>
      <c r="J53" s="135"/>
      <c r="K53" s="135"/>
      <c r="L53" s="135"/>
      <c r="M53" s="135"/>
      <c r="N53" s="135"/>
      <c r="O53" s="135"/>
      <c r="P53" s="135"/>
    </row>
    <row r="54" s="136" customFormat="true" ht="12.8" hidden="false" customHeight="false" outlineLevel="0" collapsed="false">
      <c r="A54" s="121"/>
      <c r="B54" s="126" t="s">
        <v>116</v>
      </c>
      <c r="C54" s="129" t="s">
        <v>110</v>
      </c>
      <c r="D54" s="123" t="n">
        <v>1</v>
      </c>
      <c r="E54" s="125" t="n">
        <f aca="false">E53*D54</f>
        <v>4</v>
      </c>
      <c r="F54" s="120"/>
      <c r="G54" s="120"/>
      <c r="H54" s="135"/>
      <c r="I54" s="120"/>
      <c r="J54" s="135"/>
      <c r="K54" s="135"/>
      <c r="L54" s="135"/>
      <c r="M54" s="135"/>
      <c r="N54" s="135"/>
      <c r="O54" s="135"/>
      <c r="P54" s="135"/>
    </row>
    <row r="55" s="136" customFormat="true" ht="12.8" hidden="false" customHeight="false" outlineLevel="0" collapsed="false">
      <c r="A55" s="121"/>
      <c r="B55" s="126" t="s">
        <v>112</v>
      </c>
      <c r="C55" s="129" t="s">
        <v>100</v>
      </c>
      <c r="D55" s="123" t="n">
        <v>0.2</v>
      </c>
      <c r="E55" s="125" t="n">
        <f aca="false">E53*D55</f>
        <v>0.8</v>
      </c>
      <c r="F55" s="120"/>
      <c r="G55" s="120"/>
      <c r="H55" s="135"/>
      <c r="I55" s="120"/>
      <c r="J55" s="135"/>
      <c r="K55" s="135"/>
      <c r="L55" s="135"/>
      <c r="M55" s="135"/>
      <c r="N55" s="135"/>
      <c r="O55" s="135"/>
      <c r="P55" s="135"/>
    </row>
    <row r="56" customFormat="false" ht="12.8" hidden="false" customHeight="false" outlineLevel="0" collapsed="false">
      <c r="A56" s="116"/>
      <c r="B56" s="117" t="s">
        <v>146</v>
      </c>
      <c r="C56" s="118"/>
      <c r="D56" s="118"/>
      <c r="E56" s="119"/>
      <c r="F56" s="120"/>
      <c r="G56" s="120"/>
      <c r="H56" s="120"/>
      <c r="I56" s="120"/>
      <c r="J56" s="120"/>
      <c r="K56" s="120"/>
      <c r="L56" s="120"/>
      <c r="M56" s="120"/>
      <c r="N56" s="120"/>
      <c r="O56" s="120"/>
      <c r="P56" s="120"/>
    </row>
    <row r="57" s="136" customFormat="true" ht="12.8" hidden="false" customHeight="false" outlineLevel="0" collapsed="false">
      <c r="A57" s="121" t="n">
        <v>16</v>
      </c>
      <c r="B57" s="122" t="s">
        <v>146</v>
      </c>
      <c r="C57" s="129" t="s">
        <v>110</v>
      </c>
      <c r="D57" s="124"/>
      <c r="E57" s="125" t="n">
        <v>4</v>
      </c>
      <c r="F57" s="120"/>
      <c r="G57" s="120"/>
      <c r="H57" s="135"/>
      <c r="I57" s="120"/>
      <c r="J57" s="135"/>
      <c r="K57" s="135"/>
      <c r="L57" s="135"/>
      <c r="M57" s="135"/>
      <c r="N57" s="135"/>
      <c r="O57" s="135"/>
      <c r="P57" s="135"/>
    </row>
    <row r="58" s="136" customFormat="true" ht="12.8" hidden="false" customHeight="false" outlineLevel="0" collapsed="false">
      <c r="A58" s="121"/>
      <c r="B58" s="126" t="s">
        <v>147</v>
      </c>
      <c r="C58" s="129" t="s">
        <v>119</v>
      </c>
      <c r="D58" s="123"/>
      <c r="E58" s="125" t="n">
        <v>4</v>
      </c>
      <c r="F58" s="120"/>
      <c r="G58" s="120"/>
      <c r="H58" s="135"/>
      <c r="I58" s="120"/>
      <c r="J58" s="135"/>
      <c r="K58" s="135"/>
      <c r="L58" s="135"/>
      <c r="M58" s="135"/>
      <c r="N58" s="135"/>
      <c r="O58" s="135"/>
      <c r="P58" s="135"/>
    </row>
    <row r="59" s="136" customFormat="true" ht="12.8" hidden="false" customHeight="false" outlineLevel="0" collapsed="false">
      <c r="A59" s="121"/>
      <c r="B59" s="126" t="s">
        <v>148</v>
      </c>
      <c r="C59" s="129" t="s">
        <v>110</v>
      </c>
      <c r="D59" s="123"/>
      <c r="E59" s="125" t="n">
        <v>4</v>
      </c>
      <c r="F59" s="120"/>
      <c r="G59" s="120"/>
      <c r="H59" s="135"/>
      <c r="I59" s="120"/>
      <c r="J59" s="135"/>
      <c r="K59" s="135"/>
      <c r="L59" s="135"/>
      <c r="M59" s="135"/>
      <c r="N59" s="135"/>
      <c r="O59" s="135"/>
      <c r="P59" s="135"/>
    </row>
    <row r="60" s="136" customFormat="true" ht="12.8" hidden="false" customHeight="false" outlineLevel="0" collapsed="false">
      <c r="A60" s="121"/>
      <c r="B60" s="126" t="s">
        <v>149</v>
      </c>
      <c r="C60" s="129" t="s">
        <v>110</v>
      </c>
      <c r="D60" s="123"/>
      <c r="E60" s="125" t="n">
        <v>2</v>
      </c>
      <c r="F60" s="120"/>
      <c r="G60" s="120"/>
      <c r="H60" s="135"/>
      <c r="I60" s="120"/>
      <c r="J60" s="135"/>
      <c r="K60" s="135"/>
      <c r="L60" s="135"/>
      <c r="M60" s="135"/>
      <c r="N60" s="135"/>
      <c r="O60" s="135"/>
      <c r="P60" s="135"/>
    </row>
    <row r="61" s="136" customFormat="true" ht="12.8" hidden="false" customHeight="false" outlineLevel="0" collapsed="false">
      <c r="A61" s="121"/>
      <c r="B61" s="126" t="s">
        <v>112</v>
      </c>
      <c r="C61" s="129" t="s">
        <v>100</v>
      </c>
      <c r="D61" s="123" t="n">
        <v>0.1</v>
      </c>
      <c r="E61" s="125" t="n">
        <f aca="false">E58*D61</f>
        <v>0.4</v>
      </c>
      <c r="F61" s="120"/>
      <c r="G61" s="120"/>
      <c r="H61" s="135"/>
      <c r="I61" s="120"/>
      <c r="J61" s="135"/>
      <c r="K61" s="135"/>
      <c r="L61" s="135"/>
      <c r="M61" s="135"/>
      <c r="N61" s="135"/>
      <c r="O61" s="135"/>
      <c r="P61" s="135"/>
    </row>
    <row r="62" customFormat="false" ht="12.8" hidden="false" customHeight="false" outlineLevel="0" collapsed="false">
      <c r="A62" s="121"/>
      <c r="B62" s="126"/>
      <c r="C62" s="123"/>
      <c r="D62" s="124"/>
      <c r="E62" s="125"/>
      <c r="F62" s="120"/>
      <c r="G62" s="120"/>
      <c r="H62" s="120"/>
      <c r="I62" s="120"/>
      <c r="J62" s="120"/>
      <c r="K62" s="120"/>
      <c r="L62" s="120"/>
      <c r="M62" s="120"/>
      <c r="N62" s="120"/>
      <c r="O62" s="120"/>
      <c r="P62" s="120"/>
    </row>
    <row r="63" customFormat="false" ht="12.8" hidden="false" customHeight="false" outlineLevel="0" collapsed="false">
      <c r="A63" s="121"/>
      <c r="B63" s="138"/>
      <c r="C63" s="139" t="s">
        <v>20</v>
      </c>
      <c r="D63" s="140"/>
      <c r="E63" s="141"/>
      <c r="F63" s="141"/>
      <c r="G63" s="141"/>
      <c r="H63" s="142"/>
      <c r="I63" s="141"/>
      <c r="J63" s="142"/>
      <c r="K63" s="142"/>
      <c r="L63" s="143" t="n">
        <f aca="false">SUM(L11:L62)</f>
        <v>0</v>
      </c>
      <c r="M63" s="143" t="n">
        <f aca="false">SUM(M11:M62)</f>
        <v>0</v>
      </c>
      <c r="N63" s="143" t="n">
        <f aca="false">SUM(N11:N62)</f>
        <v>0</v>
      </c>
      <c r="O63" s="143" t="n">
        <f aca="false">SUM(O11:O62)</f>
        <v>0</v>
      </c>
      <c r="P63" s="143" t="n">
        <f aca="false">SUM(P11:P62)</f>
        <v>0</v>
      </c>
    </row>
    <row r="64" customFormat="false" ht="23.65" hidden="false" customHeight="false" outlineLevel="0" collapsed="false">
      <c r="A64" s="121"/>
      <c r="B64" s="128" t="s">
        <v>150</v>
      </c>
      <c r="C64" s="129" t="s">
        <v>151</v>
      </c>
      <c r="D64" s="125"/>
      <c r="E64" s="125" t="n">
        <v>0</v>
      </c>
      <c r="F64" s="145"/>
      <c r="G64" s="124"/>
      <c r="H64" s="124"/>
      <c r="I64" s="145"/>
      <c r="J64" s="124"/>
      <c r="K64" s="146"/>
      <c r="L64" s="146"/>
      <c r="M64" s="146"/>
      <c r="N64" s="147"/>
      <c r="O64" s="148" t="n">
        <f aca="false">N63/100*E64</f>
        <v>0</v>
      </c>
      <c r="P64" s="149" t="n">
        <f aca="false">O64</f>
        <v>0</v>
      </c>
    </row>
    <row r="65" customFormat="false" ht="12.8" hidden="false" customHeight="false" outlineLevel="0" collapsed="false">
      <c r="A65" s="121"/>
      <c r="B65" s="138" t="s">
        <v>152</v>
      </c>
      <c r="C65" s="150"/>
      <c r="D65" s="143"/>
      <c r="E65" s="143"/>
      <c r="F65" s="143"/>
      <c r="G65" s="143"/>
      <c r="H65" s="143"/>
      <c r="I65" s="151"/>
      <c r="J65" s="143"/>
      <c r="K65" s="143"/>
      <c r="L65" s="149" t="n">
        <f aca="false">SUM(L63:L64)</f>
        <v>0</v>
      </c>
      <c r="M65" s="149" t="n">
        <f aca="false">SUM(M63:M64)</f>
        <v>0</v>
      </c>
      <c r="N65" s="149" t="n">
        <f aca="false">SUM(N63:N64)</f>
        <v>0</v>
      </c>
      <c r="O65" s="149" t="n">
        <f aca="false">SUM(O63:O64)</f>
        <v>0</v>
      </c>
      <c r="P65" s="149" t="n">
        <f aca="false">SUM(P63:P64)</f>
        <v>0</v>
      </c>
    </row>
    <row r="66" customFormat="false" ht="12.8" hidden="false" customHeight="false" outlineLevel="0" collapsed="false">
      <c r="A66" s="152"/>
      <c r="B66" s="153" t="s">
        <v>153</v>
      </c>
      <c r="C66" s="154" t="s">
        <v>151</v>
      </c>
      <c r="D66" s="154"/>
      <c r="E66" s="144" t="n">
        <v>0</v>
      </c>
      <c r="F66" s="144"/>
      <c r="G66" s="144"/>
      <c r="H66" s="144"/>
      <c r="I66" s="144"/>
      <c r="J66" s="144"/>
      <c r="K66" s="144"/>
      <c r="L66" s="144"/>
      <c r="M66" s="144"/>
      <c r="N66" s="144"/>
      <c r="O66" s="144"/>
      <c r="P66" s="144" t="n">
        <f aca="false">+P65*E66/100</f>
        <v>0</v>
      </c>
    </row>
    <row r="67" customFormat="false" ht="12.8" hidden="false" customHeight="false" outlineLevel="0" collapsed="false">
      <c r="A67" s="155"/>
      <c r="B67" s="156" t="s">
        <v>154</v>
      </c>
      <c r="C67" s="155" t="s">
        <v>151</v>
      </c>
      <c r="D67" s="155"/>
      <c r="E67" s="135" t="n">
        <v>0</v>
      </c>
      <c r="F67" s="135"/>
      <c r="G67" s="135"/>
      <c r="H67" s="135"/>
      <c r="I67" s="135"/>
      <c r="J67" s="135"/>
      <c r="K67" s="135"/>
      <c r="L67" s="135"/>
      <c r="M67" s="135"/>
      <c r="N67" s="135"/>
      <c r="O67" s="135"/>
      <c r="P67" s="135" t="n">
        <f aca="false">+P65*E67/100</f>
        <v>0</v>
      </c>
    </row>
    <row r="68" customFormat="false" ht="12.8" hidden="false" customHeight="false" outlineLevel="0" collapsed="false">
      <c r="A68" s="155"/>
      <c r="B68" s="157" t="s">
        <v>155</v>
      </c>
      <c r="C68" s="158"/>
      <c r="D68" s="158"/>
      <c r="E68" s="135"/>
      <c r="F68" s="135"/>
      <c r="G68" s="135"/>
      <c r="H68" s="135"/>
      <c r="I68" s="135"/>
      <c r="J68" s="135"/>
      <c r="K68" s="135"/>
      <c r="L68" s="135"/>
      <c r="M68" s="135"/>
      <c r="N68" s="135"/>
      <c r="O68" s="135"/>
      <c r="P68" s="159" t="n">
        <f aca="false">SUM(P65:P67)</f>
        <v>0</v>
      </c>
    </row>
    <row r="69" customFormat="false" ht="12.8" hidden="false" customHeight="false" outlineLevel="0" collapsed="false">
      <c r="A69" s="160"/>
      <c r="B69" s="161"/>
      <c r="C69" s="162"/>
      <c r="D69" s="163"/>
      <c r="E69" s="163"/>
      <c r="F69" s="163"/>
      <c r="G69" s="164"/>
      <c r="H69" s="163"/>
      <c r="I69" s="165"/>
      <c r="J69" s="163"/>
      <c r="K69" s="163"/>
      <c r="L69" s="163"/>
      <c r="M69" s="163"/>
      <c r="N69" s="163"/>
      <c r="O69" s="163"/>
      <c r="P69" s="166"/>
    </row>
    <row r="70" s="51" customFormat="true" ht="12.8" hidden="false" customHeight="false" outlineLevel="0" collapsed="false">
      <c r="A70" s="95"/>
      <c r="B70" s="96"/>
      <c r="F70" s="95"/>
      <c r="G70" s="167"/>
      <c r="H70" s="55"/>
      <c r="J70" s="55"/>
      <c r="L70" s="98"/>
      <c r="M70" s="55"/>
      <c r="N70" s="55"/>
      <c r="O70" s="55"/>
      <c r="P70" s="55"/>
    </row>
    <row r="71" s="51" customFormat="true" ht="12.8" hidden="false" customHeight="false" outlineLevel="0" collapsed="false">
      <c r="A71" s="95"/>
      <c r="B71" s="96"/>
      <c r="E71" s="55"/>
      <c r="F71" s="48"/>
      <c r="L71" s="98"/>
      <c r="M71" s="55"/>
      <c r="N71" s="54"/>
      <c r="O71" s="54"/>
      <c r="P71" s="99"/>
    </row>
    <row r="72" s="51" customFormat="true" ht="12.8" hidden="false" customHeight="false" outlineLevel="0" collapsed="false">
      <c r="A72" s="95"/>
      <c r="B72" s="100" t="s">
        <v>22</v>
      </c>
      <c r="E72" s="55"/>
      <c r="F72" s="48"/>
      <c r="L72" s="98"/>
      <c r="M72" s="55"/>
      <c r="N72" s="54"/>
      <c r="O72" s="54"/>
      <c r="P72" s="99"/>
    </row>
    <row r="73" s="51" customFormat="true" ht="12.8" hidden="false" customHeight="false" outlineLevel="0" collapsed="false">
      <c r="A73" s="95"/>
      <c r="B73" s="102" t="s">
        <v>23</v>
      </c>
      <c r="E73" s="55"/>
      <c r="F73" s="48"/>
      <c r="L73" s="98"/>
      <c r="M73" s="55"/>
      <c r="N73" s="54"/>
      <c r="O73" s="54"/>
      <c r="P73" s="99"/>
    </row>
    <row r="74" s="51" customFormat="true" ht="12.8" hidden="false" customHeight="false" outlineLevel="0" collapsed="false">
      <c r="A74" s="95"/>
      <c r="B74" s="103"/>
      <c r="E74" s="55"/>
      <c r="F74" s="48"/>
      <c r="L74" s="98"/>
      <c r="M74" s="55"/>
      <c r="N74" s="54"/>
      <c r="O74" s="54"/>
      <c r="P74" s="99"/>
    </row>
    <row r="75" s="51" customFormat="true" ht="12.8" hidden="false" customHeight="false" outlineLevel="0" collapsed="false">
      <c r="A75" s="95"/>
      <c r="B75" s="103"/>
      <c r="E75" s="55"/>
      <c r="F75" s="48"/>
      <c r="L75" s="98"/>
      <c r="M75" s="55"/>
      <c r="N75" s="54"/>
      <c r="O75" s="54"/>
      <c r="P75" s="99"/>
    </row>
    <row r="76" s="51" customFormat="true" ht="12.8" hidden="false" customHeight="false" outlineLevel="0" collapsed="false">
      <c r="A76" s="95"/>
      <c r="B76" s="51" t="s">
        <v>24</v>
      </c>
      <c r="E76" s="55"/>
      <c r="F76" s="48"/>
      <c r="L76" s="98"/>
      <c r="M76" s="55"/>
      <c r="N76" s="54"/>
      <c r="O76" s="54"/>
      <c r="P76" s="99"/>
    </row>
    <row r="77" s="51" customFormat="true" ht="12.8" hidden="false" customHeight="false" outlineLevel="0" collapsed="false">
      <c r="A77" s="95"/>
      <c r="B77" s="104"/>
      <c r="E77" s="55"/>
      <c r="F77" s="48"/>
      <c r="L77" s="98"/>
      <c r="M77" s="55"/>
      <c r="N77" s="54"/>
      <c r="O77" s="54"/>
      <c r="P77" s="99"/>
    </row>
    <row r="78" customFormat="false" ht="12.8" hidden="false" customHeight="false" outlineLevel="0" collapsed="false">
      <c r="B78" s="57"/>
    </row>
    <row r="79" customFormat="false" ht="12.8" hidden="false" customHeight="false" outlineLevel="0" collapsed="false">
      <c r="B79" s="105" t="s">
        <v>25</v>
      </c>
    </row>
    <row r="80" customFormat="false" ht="12.8" hidden="false" customHeight="false" outlineLevel="0" collapsed="false">
      <c r="B80" s="66" t="s">
        <v>26</v>
      </c>
    </row>
    <row r="82" customFormat="false" ht="12.8" hidden="false" customHeight="false" outlineLevel="0" collapsed="false">
      <c r="B82" s="66" t="s">
        <v>27</v>
      </c>
    </row>
  </sheetData>
  <mergeCells count="7">
    <mergeCell ref="A8:A9"/>
    <mergeCell ref="B8:B9"/>
    <mergeCell ref="C8:C9"/>
    <mergeCell ref="D8:D9"/>
    <mergeCell ref="E8:E9"/>
    <mergeCell ref="F8:K8"/>
    <mergeCell ref="L8:P8"/>
  </mergeCells>
  <printOptions headings="false" gridLines="false" gridLinesSet="true" horizontalCentered="false" verticalCentered="false"/>
  <pageMargins left="0.334722222222222" right="0.20625" top="0.75" bottom="0.75" header="0.511805555555555" footer="0.511805555555555"/>
  <pageSetup paperSize="9" scale="91"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false"/>
  </sheetPr>
  <dimension ref="A1:P54"/>
  <sheetViews>
    <sheetView showFormulas="false" showGridLines="true" showRowColHeaders="true" showZeros="true" rightToLeft="false" tabSelected="false" showOutlineSymbols="true" defaultGridColor="true" view="normal" topLeftCell="A19" colorId="64" zoomScale="110" zoomScaleNormal="110" zoomScalePageLayoutView="100" workbookViewId="0">
      <selection pane="topLeft" activeCell="F45" activeCellId="0" sqref="F45"/>
    </sheetView>
  </sheetViews>
  <sheetFormatPr defaultRowHeight="12.8" zeroHeight="false" outlineLevelRow="0" outlineLevelCol="0"/>
  <cols>
    <col collapsed="false" customWidth="true" hidden="false" outlineLevel="0" max="1" min="1" style="59" width="5.57"/>
    <col collapsed="false" customWidth="true" hidden="false" outlineLevel="0" max="2" min="2" style="106" width="40.15"/>
    <col collapsed="false" customWidth="true" hidden="false" outlineLevel="0" max="3" min="3" style="59" width="6.15"/>
    <col collapsed="false" customWidth="true" hidden="false" outlineLevel="0" max="4" min="4" style="51" width="6.28"/>
    <col collapsed="false" customWidth="true" hidden="false" outlineLevel="0" max="5" min="5" style="51" width="9.13"/>
    <col collapsed="false" customWidth="true" hidden="false" outlineLevel="0" max="6" min="6" style="51" width="7.71"/>
    <col collapsed="false" customWidth="true" hidden="false" outlineLevel="0" max="7" min="7" style="51" width="6.28"/>
    <col collapsed="false" customWidth="true" hidden="false" outlineLevel="0" max="8" min="8" style="51" width="7.15"/>
    <col collapsed="false" customWidth="true" hidden="false" outlineLevel="0" max="9" min="9" style="51" width="7.94"/>
    <col collapsed="false" customWidth="true" hidden="false" outlineLevel="0" max="10" min="10" style="51" width="6.88"/>
    <col collapsed="false" customWidth="true" hidden="false" outlineLevel="0" max="11" min="11" style="51" width="8.23"/>
    <col collapsed="false" customWidth="true" hidden="false" outlineLevel="0" max="12" min="12" style="51" width="8.14"/>
    <col collapsed="false" customWidth="true" hidden="false" outlineLevel="0" max="13" min="13" style="51" width="8.4"/>
    <col collapsed="false" customWidth="true" hidden="false" outlineLevel="0" max="14" min="14" style="51" width="9.59"/>
    <col collapsed="false" customWidth="true" hidden="false" outlineLevel="0" max="15" min="15" style="51" width="9.29"/>
    <col collapsed="false" customWidth="true" hidden="false" outlineLevel="0" max="16" min="16" style="51" width="10"/>
    <col collapsed="false" customWidth="true" hidden="false" outlineLevel="0" max="256" min="17" style="51" width="9.13"/>
    <col collapsed="false" customWidth="true" hidden="false" outlineLevel="0" max="257" min="257" style="51" width="5.57"/>
    <col collapsed="false" customWidth="true" hidden="false" outlineLevel="0" max="258" min="258" style="51" width="38.7"/>
    <col collapsed="false" customWidth="true" hidden="false" outlineLevel="0" max="259" min="259" style="51" width="6.15"/>
    <col collapsed="false" customWidth="true" hidden="false" outlineLevel="0" max="260" min="260" style="51" width="6.28"/>
    <col collapsed="false" customWidth="true" hidden="false" outlineLevel="0" max="261" min="261" style="51" width="9.13"/>
    <col collapsed="false" customWidth="true" hidden="false" outlineLevel="0" max="262" min="262" style="51" width="7.71"/>
    <col collapsed="false" customWidth="true" hidden="false" outlineLevel="0" max="263" min="263" style="51" width="6.28"/>
    <col collapsed="false" customWidth="true" hidden="false" outlineLevel="0" max="264" min="264" style="51" width="7.15"/>
    <col collapsed="false" customWidth="true" hidden="false" outlineLevel="0" max="265" min="265" style="51" width="7"/>
    <col collapsed="false" customWidth="true" hidden="false" outlineLevel="0" max="266" min="266" style="51" width="6.88"/>
    <col collapsed="false" customWidth="true" hidden="false" outlineLevel="0" max="267" min="267" style="51" width="7"/>
    <col collapsed="false" customWidth="true" hidden="false" outlineLevel="0" max="268" min="268" style="51" width="8.14"/>
    <col collapsed="false" customWidth="true" hidden="false" outlineLevel="0" max="269" min="269" style="51" width="8.4"/>
    <col collapsed="false" customWidth="true" hidden="false" outlineLevel="0" max="270" min="270" style="51" width="9.59"/>
    <col collapsed="false" customWidth="true" hidden="false" outlineLevel="0" max="271" min="271" style="51" width="9.29"/>
    <col collapsed="false" customWidth="true" hidden="false" outlineLevel="0" max="272" min="272" style="51" width="10"/>
    <col collapsed="false" customWidth="true" hidden="false" outlineLevel="0" max="512" min="273" style="51" width="9.13"/>
    <col collapsed="false" customWidth="true" hidden="false" outlineLevel="0" max="513" min="513" style="51" width="5.57"/>
    <col collapsed="false" customWidth="true" hidden="false" outlineLevel="0" max="514" min="514" style="51" width="38.7"/>
    <col collapsed="false" customWidth="true" hidden="false" outlineLevel="0" max="515" min="515" style="51" width="6.15"/>
    <col collapsed="false" customWidth="true" hidden="false" outlineLevel="0" max="516" min="516" style="51" width="6.28"/>
    <col collapsed="false" customWidth="true" hidden="false" outlineLevel="0" max="517" min="517" style="51" width="9.13"/>
    <col collapsed="false" customWidth="true" hidden="false" outlineLevel="0" max="518" min="518" style="51" width="7.71"/>
    <col collapsed="false" customWidth="true" hidden="false" outlineLevel="0" max="519" min="519" style="51" width="6.28"/>
    <col collapsed="false" customWidth="true" hidden="false" outlineLevel="0" max="520" min="520" style="51" width="7.15"/>
    <col collapsed="false" customWidth="true" hidden="false" outlineLevel="0" max="521" min="521" style="51" width="7"/>
    <col collapsed="false" customWidth="true" hidden="false" outlineLevel="0" max="522" min="522" style="51" width="6.88"/>
    <col collapsed="false" customWidth="true" hidden="false" outlineLevel="0" max="523" min="523" style="51" width="7"/>
    <col collapsed="false" customWidth="true" hidden="false" outlineLevel="0" max="524" min="524" style="51" width="8.14"/>
    <col collapsed="false" customWidth="true" hidden="false" outlineLevel="0" max="525" min="525" style="51" width="8.4"/>
    <col collapsed="false" customWidth="true" hidden="false" outlineLevel="0" max="526" min="526" style="51" width="9.59"/>
    <col collapsed="false" customWidth="true" hidden="false" outlineLevel="0" max="527" min="527" style="51" width="9.29"/>
    <col collapsed="false" customWidth="true" hidden="false" outlineLevel="0" max="528" min="528" style="51" width="10"/>
    <col collapsed="false" customWidth="true" hidden="false" outlineLevel="0" max="768" min="529" style="51" width="9.13"/>
    <col collapsed="false" customWidth="true" hidden="false" outlineLevel="0" max="769" min="769" style="51" width="5.57"/>
    <col collapsed="false" customWidth="true" hidden="false" outlineLevel="0" max="770" min="770" style="51" width="38.7"/>
    <col collapsed="false" customWidth="true" hidden="false" outlineLevel="0" max="771" min="771" style="51" width="6.15"/>
    <col collapsed="false" customWidth="true" hidden="false" outlineLevel="0" max="772" min="772" style="51" width="6.28"/>
    <col collapsed="false" customWidth="true" hidden="false" outlineLevel="0" max="773" min="773" style="51" width="9.13"/>
    <col collapsed="false" customWidth="true" hidden="false" outlineLevel="0" max="774" min="774" style="51" width="7.71"/>
    <col collapsed="false" customWidth="true" hidden="false" outlineLevel="0" max="775" min="775" style="51" width="6.28"/>
    <col collapsed="false" customWidth="true" hidden="false" outlineLevel="0" max="776" min="776" style="51" width="7.15"/>
    <col collapsed="false" customWidth="true" hidden="false" outlineLevel="0" max="777" min="777" style="51" width="7"/>
    <col collapsed="false" customWidth="true" hidden="false" outlineLevel="0" max="778" min="778" style="51" width="6.88"/>
    <col collapsed="false" customWidth="true" hidden="false" outlineLevel="0" max="779" min="779" style="51" width="7"/>
    <col collapsed="false" customWidth="true" hidden="false" outlineLevel="0" max="780" min="780" style="51" width="8.14"/>
    <col collapsed="false" customWidth="true" hidden="false" outlineLevel="0" max="781" min="781" style="51" width="8.4"/>
    <col collapsed="false" customWidth="true" hidden="false" outlineLevel="0" max="782" min="782" style="51" width="9.59"/>
    <col collapsed="false" customWidth="true" hidden="false" outlineLevel="0" max="783" min="783" style="51" width="9.29"/>
    <col collapsed="false" customWidth="true" hidden="false" outlineLevel="0" max="784" min="784" style="51" width="10"/>
    <col collapsed="false" customWidth="true" hidden="false" outlineLevel="0" max="1025" min="785" style="51" width="9.13"/>
  </cols>
  <sheetData>
    <row r="1" customFormat="false" ht="14.5" hidden="false" customHeight="false" outlineLevel="0" collapsed="false">
      <c r="A1" s="168" t="n">
        <v>9.2</v>
      </c>
      <c r="B1" s="190" t="s">
        <v>188</v>
      </c>
      <c r="C1" s="170"/>
      <c r="D1" s="170"/>
      <c r="E1" s="171"/>
      <c r="F1" s="170"/>
      <c r="G1" s="172" t="s">
        <v>189</v>
      </c>
      <c r="H1" s="173"/>
      <c r="I1" s="170"/>
      <c r="J1" s="170"/>
      <c r="K1" s="170"/>
      <c r="L1" s="174"/>
      <c r="M1" s="170"/>
      <c r="N1" s="170"/>
      <c r="O1" s="170"/>
      <c r="P1" s="170"/>
    </row>
    <row r="2" customFormat="false" ht="12.8" hidden="false" customHeight="false" outlineLevel="0" collapsed="false">
      <c r="A2" s="66" t="s">
        <v>46</v>
      </c>
      <c r="B2" s="189"/>
      <c r="C2" s="54"/>
      <c r="D2" s="55"/>
      <c r="E2" s="56"/>
      <c r="F2" s="52"/>
      <c r="G2" s="54"/>
      <c r="H2" s="54"/>
      <c r="I2" s="54"/>
      <c r="J2" s="54"/>
      <c r="K2" s="54"/>
      <c r="L2" s="55"/>
      <c r="M2" s="56"/>
      <c r="N2" s="55"/>
      <c r="O2" s="55"/>
      <c r="P2" s="55"/>
    </row>
    <row r="3" customFormat="false" ht="12.8" hidden="false" customHeight="false" outlineLevel="0" collapsed="false">
      <c r="A3" s="66" t="s">
        <v>47</v>
      </c>
      <c r="B3" s="57"/>
      <c r="C3" s="52"/>
      <c r="D3" s="52"/>
      <c r="E3" s="58"/>
      <c r="F3" s="52"/>
      <c r="G3" s="52"/>
      <c r="H3" s="54"/>
      <c r="I3" s="54"/>
      <c r="J3" s="54"/>
      <c r="K3" s="54"/>
      <c r="L3" s="48"/>
      <c r="M3" s="48"/>
      <c r="N3" s="48"/>
      <c r="O3" s="48"/>
      <c r="P3" s="48"/>
    </row>
    <row r="4" customFormat="false" ht="12.8" hidden="false" customHeight="false" outlineLevel="0" collapsed="false">
      <c r="A4" s="66" t="s">
        <v>10</v>
      </c>
      <c r="B4" s="57"/>
      <c r="C4" s="52"/>
      <c r="D4" s="52"/>
      <c r="E4" s="58"/>
      <c r="F4" s="52"/>
      <c r="G4" s="52"/>
      <c r="H4" s="54"/>
      <c r="I4" s="54"/>
      <c r="J4" s="54"/>
      <c r="K4" s="54"/>
      <c r="L4" s="48"/>
      <c r="M4" s="48"/>
      <c r="N4" s="48"/>
      <c r="O4" s="48"/>
      <c r="P4" s="48"/>
    </row>
    <row r="5" customFormat="false" ht="12.8" hidden="false" customHeight="false" outlineLevel="0" collapsed="false">
      <c r="A5" s="66" t="s">
        <v>11</v>
      </c>
      <c r="B5" s="57"/>
      <c r="C5" s="52"/>
      <c r="D5" s="52"/>
      <c r="E5" s="58"/>
      <c r="F5" s="52"/>
      <c r="G5" s="48"/>
      <c r="H5" s="54"/>
      <c r="I5" s="54"/>
      <c r="J5" s="54"/>
      <c r="K5" s="54"/>
      <c r="L5" s="48"/>
    </row>
    <row r="6" customFormat="false" ht="13.8" hidden="false" customHeight="false" outlineLevel="0" collapsed="false">
      <c r="A6" s="172"/>
      <c r="B6" s="57"/>
      <c r="C6" s="172"/>
      <c r="D6" s="172"/>
      <c r="E6" s="175"/>
      <c r="F6" s="172"/>
      <c r="G6" s="48"/>
      <c r="H6" s="171"/>
      <c r="I6" s="171"/>
      <c r="J6" s="171"/>
      <c r="K6" s="171"/>
      <c r="L6" s="48"/>
      <c r="M6" s="51" t="s">
        <v>48</v>
      </c>
      <c r="N6" s="176"/>
      <c r="O6" s="110" t="n">
        <f aca="false">P40</f>
        <v>0</v>
      </c>
      <c r="P6" s="111" t="s">
        <v>49</v>
      </c>
    </row>
    <row r="7" customFormat="false" ht="12.8" hidden="false" customHeight="false" outlineLevel="0" collapsed="false">
      <c r="B7" s="51" t="s">
        <v>50</v>
      </c>
      <c r="C7" s="51"/>
      <c r="E7" s="112"/>
      <c r="L7" s="48"/>
      <c r="M7" s="51" t="s">
        <v>51</v>
      </c>
      <c r="O7" s="48"/>
      <c r="P7" s="48"/>
    </row>
    <row r="8" customFormat="false" ht="12.75" hidden="false" customHeight="true" outlineLevel="0" collapsed="false">
      <c r="A8" s="177" t="s">
        <v>13</v>
      </c>
      <c r="B8" s="177" t="s">
        <v>52</v>
      </c>
      <c r="C8" s="178" t="s">
        <v>53</v>
      </c>
      <c r="D8" s="178" t="s">
        <v>54</v>
      </c>
      <c r="E8" s="178" t="s">
        <v>55</v>
      </c>
      <c r="F8" s="177" t="s">
        <v>56</v>
      </c>
      <c r="G8" s="177"/>
      <c r="H8" s="177"/>
      <c r="I8" s="177"/>
      <c r="J8" s="177"/>
      <c r="K8" s="177"/>
      <c r="L8" s="177" t="s">
        <v>57</v>
      </c>
      <c r="M8" s="177"/>
      <c r="N8" s="177"/>
      <c r="O8" s="177"/>
      <c r="P8" s="177"/>
    </row>
    <row r="9" customFormat="false" ht="67.5" hidden="false" customHeight="false" outlineLevel="0" collapsed="false">
      <c r="A9" s="177"/>
      <c r="B9" s="177"/>
      <c r="C9" s="178"/>
      <c r="D9" s="178"/>
      <c r="E9" s="178"/>
      <c r="F9" s="178" t="s">
        <v>58</v>
      </c>
      <c r="G9" s="179" t="s">
        <v>158</v>
      </c>
      <c r="H9" s="179" t="s">
        <v>159</v>
      </c>
      <c r="I9" s="179" t="s">
        <v>160</v>
      </c>
      <c r="J9" s="179" t="s">
        <v>161</v>
      </c>
      <c r="K9" s="179" t="s">
        <v>162</v>
      </c>
      <c r="L9" s="178" t="s">
        <v>64</v>
      </c>
      <c r="M9" s="179" t="s">
        <v>163</v>
      </c>
      <c r="N9" s="179" t="s">
        <v>160</v>
      </c>
      <c r="O9" s="179" t="s">
        <v>161</v>
      </c>
      <c r="P9" s="179" t="s">
        <v>164</v>
      </c>
    </row>
    <row r="10" customFormat="false" ht="13" hidden="false" customHeight="false" outlineLevel="0" collapsed="false">
      <c r="A10" s="113" t="n">
        <v>1</v>
      </c>
      <c r="B10" s="113" t="n">
        <v>2</v>
      </c>
      <c r="C10" s="113" t="n">
        <v>3</v>
      </c>
      <c r="D10" s="113" t="n">
        <v>4</v>
      </c>
      <c r="E10" s="113" t="n">
        <v>5</v>
      </c>
      <c r="F10" s="113" t="n">
        <v>6</v>
      </c>
      <c r="G10" s="113" t="n">
        <v>7</v>
      </c>
      <c r="H10" s="113" t="n">
        <v>8</v>
      </c>
      <c r="I10" s="113" t="n">
        <v>9</v>
      </c>
      <c r="J10" s="113" t="n">
        <v>10</v>
      </c>
      <c r="K10" s="113" t="n">
        <v>11</v>
      </c>
      <c r="L10" s="113" t="n">
        <v>12</v>
      </c>
      <c r="M10" s="113" t="n">
        <v>13</v>
      </c>
      <c r="N10" s="113" t="n">
        <v>14</v>
      </c>
      <c r="O10" s="113" t="n">
        <v>15</v>
      </c>
      <c r="P10" s="113" t="n">
        <v>16</v>
      </c>
    </row>
    <row r="11" customFormat="false" ht="12.8" hidden="false" customHeight="false" outlineLevel="0" collapsed="false">
      <c r="A11" s="180"/>
      <c r="B11" s="181" t="s">
        <v>165</v>
      </c>
      <c r="C11" s="182"/>
      <c r="D11" s="183"/>
      <c r="E11" s="184"/>
      <c r="F11" s="183"/>
      <c r="G11" s="183"/>
      <c r="H11" s="183"/>
      <c r="I11" s="183"/>
      <c r="J11" s="183"/>
      <c r="K11" s="183"/>
      <c r="L11" s="183"/>
      <c r="M11" s="183"/>
      <c r="N11" s="183"/>
      <c r="O11" s="183"/>
      <c r="P11" s="183"/>
    </row>
    <row r="12" customFormat="false" ht="35.05" hidden="false" customHeight="false" outlineLevel="0" collapsed="false">
      <c r="A12" s="121" t="n">
        <v>1</v>
      </c>
      <c r="B12" s="122" t="s">
        <v>166</v>
      </c>
      <c r="C12" s="129" t="s">
        <v>98</v>
      </c>
      <c r="D12" s="124"/>
      <c r="E12" s="125" t="n">
        <v>57</v>
      </c>
      <c r="F12" s="120"/>
      <c r="G12" s="120"/>
      <c r="H12" s="120"/>
      <c r="I12" s="120"/>
      <c r="J12" s="120"/>
      <c r="K12" s="120"/>
      <c r="L12" s="120"/>
      <c r="M12" s="120"/>
      <c r="N12" s="120"/>
      <c r="O12" s="120"/>
      <c r="P12" s="120"/>
    </row>
    <row r="13" customFormat="false" ht="23.85" hidden="false" customHeight="false" outlineLevel="0" collapsed="false">
      <c r="A13" s="121" t="n">
        <v>2</v>
      </c>
      <c r="B13" s="122" t="s">
        <v>167</v>
      </c>
      <c r="C13" s="191" t="s">
        <v>190</v>
      </c>
      <c r="D13" s="124"/>
      <c r="E13" s="125" t="n">
        <v>2.85</v>
      </c>
      <c r="F13" s="120"/>
      <c r="G13" s="120"/>
      <c r="H13" s="120"/>
      <c r="I13" s="120"/>
      <c r="J13" s="120"/>
      <c r="K13" s="120"/>
      <c r="L13" s="120"/>
      <c r="M13" s="120"/>
      <c r="N13" s="120"/>
      <c r="O13" s="120"/>
      <c r="P13" s="120"/>
    </row>
    <row r="14" customFormat="false" ht="12.8" hidden="false" customHeight="false" outlineLevel="0" collapsed="false">
      <c r="A14" s="121"/>
      <c r="B14" s="126" t="s">
        <v>169</v>
      </c>
      <c r="C14" s="129" t="s">
        <v>100</v>
      </c>
      <c r="D14" s="124" t="n">
        <v>1.3</v>
      </c>
      <c r="E14" s="125" t="n">
        <f aca="false">D14*E13</f>
        <v>3.705</v>
      </c>
      <c r="F14" s="120"/>
      <c r="G14" s="120"/>
      <c r="H14" s="120"/>
      <c r="I14" s="120"/>
      <c r="J14" s="120"/>
      <c r="K14" s="120"/>
      <c r="L14" s="120"/>
      <c r="M14" s="120"/>
      <c r="N14" s="120"/>
      <c r="O14" s="120"/>
      <c r="P14" s="120"/>
    </row>
    <row r="15" customFormat="false" ht="12.8" hidden="false" customHeight="false" outlineLevel="0" collapsed="false">
      <c r="A15" s="121"/>
      <c r="B15" s="181" t="s">
        <v>170</v>
      </c>
      <c r="C15" s="123"/>
      <c r="D15" s="124"/>
      <c r="E15" s="125"/>
      <c r="F15" s="120"/>
      <c r="G15" s="120"/>
      <c r="H15" s="120"/>
      <c r="I15" s="120"/>
      <c r="J15" s="120"/>
      <c r="K15" s="120"/>
      <c r="L15" s="120"/>
      <c r="M15" s="120"/>
      <c r="N15" s="120"/>
      <c r="O15" s="120"/>
      <c r="P15" s="120"/>
    </row>
    <row r="16" customFormat="false" ht="23.85" hidden="false" customHeight="false" outlineLevel="0" collapsed="false">
      <c r="A16" s="121" t="n">
        <v>3</v>
      </c>
      <c r="B16" s="192" t="s">
        <v>191</v>
      </c>
      <c r="C16" s="129" t="s">
        <v>96</v>
      </c>
      <c r="D16" s="124"/>
      <c r="E16" s="125" t="n">
        <v>57</v>
      </c>
      <c r="F16" s="120"/>
      <c r="G16" s="120"/>
      <c r="H16" s="120"/>
      <c r="I16" s="120"/>
      <c r="J16" s="120"/>
      <c r="K16" s="120"/>
      <c r="L16" s="120"/>
      <c r="M16" s="120"/>
      <c r="N16" s="120"/>
      <c r="O16" s="120"/>
      <c r="P16" s="120"/>
    </row>
    <row r="17" customFormat="false" ht="46.25" hidden="false" customHeight="false" outlineLevel="0" collapsed="false">
      <c r="A17" s="121"/>
      <c r="B17" s="126" t="s">
        <v>172</v>
      </c>
      <c r="C17" s="129" t="s">
        <v>96</v>
      </c>
      <c r="D17" s="124" t="n">
        <v>1.05</v>
      </c>
      <c r="E17" s="125" t="n">
        <f aca="false">E16*D17</f>
        <v>59.85</v>
      </c>
      <c r="F17" s="120"/>
      <c r="G17" s="120"/>
      <c r="H17" s="120"/>
      <c r="I17" s="120"/>
      <c r="J17" s="120"/>
      <c r="K17" s="120"/>
      <c r="L17" s="120"/>
      <c r="M17" s="120"/>
      <c r="N17" s="120"/>
      <c r="O17" s="120"/>
      <c r="P17" s="120"/>
    </row>
    <row r="18" customFormat="false" ht="12.8" hidden="false" customHeight="false" outlineLevel="0" collapsed="false">
      <c r="A18" s="121"/>
      <c r="B18" s="126" t="s">
        <v>173</v>
      </c>
      <c r="C18" s="129" t="s">
        <v>119</v>
      </c>
      <c r="D18" s="124"/>
      <c r="E18" s="125" t="n">
        <v>1</v>
      </c>
      <c r="F18" s="120"/>
      <c r="G18" s="120"/>
      <c r="H18" s="120"/>
      <c r="I18" s="120"/>
      <c r="J18" s="120"/>
      <c r="K18" s="120"/>
      <c r="L18" s="120"/>
      <c r="M18" s="120"/>
      <c r="N18" s="120"/>
      <c r="O18" s="120"/>
      <c r="P18" s="120"/>
    </row>
    <row r="19" customFormat="false" ht="12.8" hidden="false" customHeight="false" outlineLevel="0" collapsed="false">
      <c r="A19" s="121" t="n">
        <v>4</v>
      </c>
      <c r="B19" s="122" t="s">
        <v>174</v>
      </c>
      <c r="C19" s="129" t="s">
        <v>175</v>
      </c>
      <c r="D19" s="124"/>
      <c r="E19" s="125" t="n">
        <v>1</v>
      </c>
      <c r="F19" s="120"/>
      <c r="G19" s="120"/>
      <c r="H19" s="120"/>
      <c r="I19" s="120"/>
      <c r="J19" s="120"/>
      <c r="K19" s="120"/>
      <c r="L19" s="120"/>
      <c r="M19" s="120"/>
      <c r="N19" s="120"/>
      <c r="O19" s="120"/>
      <c r="P19" s="120"/>
    </row>
    <row r="20" customFormat="false" ht="12.8" hidden="false" customHeight="false" outlineLevel="0" collapsed="false">
      <c r="A20" s="121"/>
      <c r="B20" s="126" t="s">
        <v>176</v>
      </c>
      <c r="C20" s="129" t="s">
        <v>110</v>
      </c>
      <c r="D20" s="124"/>
      <c r="E20" s="125" t="n">
        <v>2</v>
      </c>
      <c r="F20" s="120"/>
      <c r="G20" s="120"/>
      <c r="H20" s="120"/>
      <c r="I20" s="120"/>
      <c r="J20" s="120"/>
      <c r="K20" s="120"/>
      <c r="L20" s="120"/>
      <c r="M20" s="120"/>
      <c r="N20" s="120"/>
      <c r="O20" s="120"/>
      <c r="P20" s="120"/>
    </row>
    <row r="21" customFormat="false" ht="12.8" hidden="false" customHeight="false" outlineLevel="0" collapsed="false">
      <c r="A21" s="121" t="n">
        <v>5</v>
      </c>
      <c r="B21" s="122" t="s">
        <v>177</v>
      </c>
      <c r="C21" s="129" t="s">
        <v>119</v>
      </c>
      <c r="D21" s="124"/>
      <c r="E21" s="125" t="n">
        <v>2</v>
      </c>
      <c r="F21" s="120"/>
      <c r="G21" s="120"/>
      <c r="H21" s="120"/>
      <c r="I21" s="120"/>
      <c r="J21" s="120"/>
      <c r="K21" s="120"/>
      <c r="L21" s="120"/>
      <c r="M21" s="120"/>
      <c r="N21" s="120"/>
      <c r="O21" s="120"/>
      <c r="P21" s="120"/>
    </row>
    <row r="22" customFormat="false" ht="35.05" hidden="false" customHeight="false" outlineLevel="0" collapsed="false">
      <c r="A22" s="121"/>
      <c r="B22" s="126" t="s">
        <v>178</v>
      </c>
      <c r="C22" s="129" t="s">
        <v>119</v>
      </c>
      <c r="D22" s="124"/>
      <c r="E22" s="125" t="n">
        <v>2</v>
      </c>
      <c r="F22" s="120"/>
      <c r="G22" s="120"/>
      <c r="H22" s="120"/>
      <c r="I22" s="120"/>
      <c r="J22" s="120"/>
      <c r="K22" s="120"/>
      <c r="L22" s="120"/>
      <c r="M22" s="120"/>
      <c r="N22" s="120"/>
      <c r="O22" s="120"/>
      <c r="P22" s="120"/>
    </row>
    <row r="23" customFormat="false" ht="12.8" hidden="false" customHeight="false" outlineLevel="0" collapsed="false">
      <c r="A23" s="121" t="n">
        <v>6</v>
      </c>
      <c r="B23" s="122" t="s">
        <v>179</v>
      </c>
      <c r="C23" s="129" t="s">
        <v>119</v>
      </c>
      <c r="D23" s="124"/>
      <c r="E23" s="125" t="n">
        <v>1</v>
      </c>
      <c r="F23" s="120"/>
      <c r="G23" s="120"/>
      <c r="H23" s="120"/>
      <c r="I23" s="120"/>
      <c r="J23" s="120"/>
      <c r="K23" s="120"/>
      <c r="L23" s="120"/>
      <c r="M23" s="120"/>
      <c r="N23" s="120"/>
      <c r="O23" s="120"/>
      <c r="P23" s="120"/>
    </row>
    <row r="24" customFormat="false" ht="35.05" hidden="false" customHeight="false" outlineLevel="0" collapsed="false">
      <c r="A24" s="121"/>
      <c r="B24" s="126" t="s">
        <v>180</v>
      </c>
      <c r="C24" s="129" t="s">
        <v>119</v>
      </c>
      <c r="D24" s="124"/>
      <c r="E24" s="125" t="n">
        <v>1</v>
      </c>
      <c r="F24" s="120"/>
      <c r="G24" s="120"/>
      <c r="H24" s="120"/>
      <c r="I24" s="120"/>
      <c r="J24" s="120"/>
      <c r="K24" s="120"/>
      <c r="L24" s="120"/>
      <c r="M24" s="120"/>
      <c r="N24" s="120"/>
      <c r="O24" s="120"/>
      <c r="P24" s="120"/>
    </row>
    <row r="25" customFormat="false" ht="24.5" hidden="false" customHeight="false" outlineLevel="0" collapsed="false">
      <c r="A25" s="121" t="n">
        <v>7</v>
      </c>
      <c r="B25" s="122" t="s">
        <v>181</v>
      </c>
      <c r="C25" s="129" t="s">
        <v>96</v>
      </c>
      <c r="D25" s="124"/>
      <c r="E25" s="125" t="n">
        <v>57</v>
      </c>
      <c r="F25" s="120"/>
      <c r="G25" s="120"/>
      <c r="H25" s="120"/>
      <c r="I25" s="120"/>
      <c r="J25" s="120"/>
      <c r="K25" s="120"/>
      <c r="L25" s="120"/>
      <c r="M25" s="120"/>
      <c r="N25" s="120"/>
      <c r="O25" s="120"/>
      <c r="P25" s="120"/>
    </row>
    <row r="26" customFormat="false" ht="12.8" hidden="false" customHeight="false" outlineLevel="0" collapsed="false">
      <c r="A26" s="121" t="n">
        <v>8</v>
      </c>
      <c r="B26" s="122" t="s">
        <v>192</v>
      </c>
      <c r="C26" s="123" t="s">
        <v>75</v>
      </c>
      <c r="D26" s="124"/>
      <c r="E26" s="125" t="n">
        <v>9</v>
      </c>
      <c r="F26" s="120"/>
      <c r="G26" s="120"/>
      <c r="H26" s="120"/>
      <c r="I26" s="120"/>
      <c r="J26" s="120"/>
      <c r="K26" s="120"/>
      <c r="L26" s="120"/>
      <c r="M26" s="120"/>
      <c r="N26" s="120"/>
      <c r="O26" s="120"/>
      <c r="P26" s="120"/>
    </row>
    <row r="27" customFormat="false" ht="12.8" hidden="false" customHeight="false" outlineLevel="0" collapsed="false">
      <c r="A27" s="121"/>
      <c r="B27" s="126" t="s">
        <v>106</v>
      </c>
      <c r="C27" s="129" t="s">
        <v>107</v>
      </c>
      <c r="D27" s="124" t="n">
        <v>0.03</v>
      </c>
      <c r="E27" s="125" t="n">
        <f aca="false">E26*D27</f>
        <v>0.27</v>
      </c>
      <c r="F27" s="120"/>
      <c r="G27" s="127"/>
      <c r="H27" s="120"/>
      <c r="I27" s="120"/>
      <c r="J27" s="120"/>
      <c r="K27" s="120"/>
      <c r="L27" s="120"/>
      <c r="M27" s="120"/>
      <c r="N27" s="120"/>
      <c r="O27" s="120"/>
      <c r="P27" s="120"/>
    </row>
    <row r="28" customFormat="false" ht="12.8" hidden="false" customHeight="false" outlineLevel="0" collapsed="false">
      <c r="A28" s="121"/>
      <c r="B28" s="126" t="s">
        <v>108</v>
      </c>
      <c r="C28" s="123" t="s">
        <v>77</v>
      </c>
      <c r="D28" s="124" t="n">
        <v>0.24</v>
      </c>
      <c r="E28" s="125" t="n">
        <f aca="false">E26*D28</f>
        <v>2.16</v>
      </c>
      <c r="F28" s="120"/>
      <c r="G28" s="127"/>
      <c r="H28" s="120"/>
      <c r="I28" s="120"/>
      <c r="J28" s="120"/>
      <c r="K28" s="120"/>
      <c r="L28" s="120"/>
      <c r="M28" s="120"/>
      <c r="N28" s="120"/>
      <c r="O28" s="120"/>
      <c r="P28" s="120"/>
    </row>
    <row r="29" s="106" customFormat="true" ht="12.8" hidden="false" customHeight="false" outlineLevel="0" collapsed="false">
      <c r="A29" s="121" t="n">
        <v>9</v>
      </c>
      <c r="B29" s="128" t="s">
        <v>182</v>
      </c>
      <c r="C29" s="129" t="s">
        <v>91</v>
      </c>
      <c r="D29" s="130"/>
      <c r="E29" s="125" t="n">
        <v>12</v>
      </c>
      <c r="F29" s="125"/>
      <c r="G29" s="125"/>
      <c r="H29" s="120"/>
      <c r="I29" s="120"/>
      <c r="J29" s="120"/>
      <c r="K29" s="120"/>
      <c r="L29" s="120"/>
      <c r="M29" s="120"/>
      <c r="N29" s="120"/>
      <c r="O29" s="120"/>
      <c r="P29" s="120"/>
    </row>
    <row r="30" customFormat="false" ht="12.8" hidden="false" customHeight="false" outlineLevel="0" collapsed="false">
      <c r="A30" s="131"/>
      <c r="B30" s="132" t="s">
        <v>92</v>
      </c>
      <c r="C30" s="121" t="s">
        <v>93</v>
      </c>
      <c r="D30" s="124" t="n">
        <v>0.08</v>
      </c>
      <c r="E30" s="125" t="n">
        <f aca="false">E29*D30</f>
        <v>0.96</v>
      </c>
      <c r="F30" s="133"/>
      <c r="G30" s="134"/>
      <c r="H30" s="120"/>
      <c r="I30" s="120"/>
      <c r="J30" s="123"/>
      <c r="K30" s="120"/>
      <c r="L30" s="120"/>
      <c r="M30" s="120"/>
      <c r="N30" s="120"/>
      <c r="O30" s="120"/>
      <c r="P30" s="120"/>
    </row>
    <row r="31" customFormat="false" ht="12.8" hidden="false" customHeight="false" outlineLevel="0" collapsed="false">
      <c r="A31" s="121"/>
      <c r="B31" s="126" t="s">
        <v>80</v>
      </c>
      <c r="C31" s="123" t="s">
        <v>77</v>
      </c>
      <c r="D31" s="124" t="n">
        <v>0.05</v>
      </c>
      <c r="E31" s="125" t="n">
        <f aca="false">E29*D31</f>
        <v>0.6</v>
      </c>
      <c r="F31" s="120"/>
      <c r="G31" s="127"/>
      <c r="H31" s="120"/>
      <c r="I31" s="120"/>
      <c r="J31" s="120"/>
      <c r="K31" s="120"/>
      <c r="L31" s="120"/>
      <c r="M31" s="120"/>
      <c r="N31" s="120"/>
      <c r="O31" s="120"/>
      <c r="P31" s="120"/>
    </row>
    <row r="32" customFormat="false" ht="23.85" hidden="false" customHeight="false" outlineLevel="0" collapsed="false">
      <c r="A32" s="131"/>
      <c r="B32" s="132" t="s">
        <v>94</v>
      </c>
      <c r="C32" s="129" t="s">
        <v>93</v>
      </c>
      <c r="D32" s="124" t="n">
        <v>0.17</v>
      </c>
      <c r="E32" s="125" t="n">
        <f aca="false">E29*D32</f>
        <v>2.04</v>
      </c>
      <c r="F32" s="133"/>
      <c r="G32" s="134"/>
      <c r="H32" s="120"/>
      <c r="I32" s="120"/>
      <c r="J32" s="123"/>
      <c r="K32" s="120"/>
      <c r="L32" s="120"/>
      <c r="M32" s="120"/>
      <c r="N32" s="120"/>
      <c r="O32" s="120"/>
      <c r="P32" s="120"/>
    </row>
    <row r="33" customFormat="false" ht="12.8" hidden="false" customHeight="false" outlineLevel="0" collapsed="false">
      <c r="A33" s="120"/>
      <c r="B33" s="120"/>
      <c r="C33" s="120"/>
      <c r="D33" s="120"/>
      <c r="E33" s="120"/>
      <c r="F33" s="120"/>
      <c r="G33" s="120"/>
      <c r="H33" s="120"/>
      <c r="I33" s="120"/>
      <c r="J33" s="120"/>
      <c r="K33" s="120"/>
      <c r="L33" s="120"/>
      <c r="M33" s="120"/>
      <c r="N33" s="120"/>
      <c r="O33" s="120"/>
      <c r="P33" s="120"/>
    </row>
    <row r="34" customFormat="false" ht="12.8" hidden="false" customHeight="false" outlineLevel="0" collapsed="false">
      <c r="A34" s="121"/>
      <c r="B34" s="126"/>
      <c r="C34" s="123"/>
      <c r="D34" s="124"/>
      <c r="E34" s="125"/>
      <c r="F34" s="120"/>
      <c r="G34" s="120"/>
      <c r="H34" s="120"/>
      <c r="I34" s="120"/>
      <c r="J34" s="120"/>
      <c r="K34" s="120"/>
      <c r="L34" s="120"/>
      <c r="M34" s="120"/>
      <c r="N34" s="120"/>
      <c r="O34" s="120"/>
      <c r="P34" s="120"/>
    </row>
    <row r="35" customFormat="false" ht="13" hidden="false" customHeight="false" outlineLevel="0" collapsed="false">
      <c r="A35" s="121"/>
      <c r="B35" s="138"/>
      <c r="C35" s="139" t="s">
        <v>20</v>
      </c>
      <c r="D35" s="140"/>
      <c r="E35" s="141"/>
      <c r="F35" s="141"/>
      <c r="G35" s="141"/>
      <c r="H35" s="142"/>
      <c r="I35" s="141"/>
      <c r="J35" s="142"/>
      <c r="K35" s="142"/>
      <c r="L35" s="143" t="n">
        <f aca="false">SUM(L11:L34)</f>
        <v>0</v>
      </c>
      <c r="M35" s="143" t="n">
        <f aca="false">SUM(M11:M34)</f>
        <v>0</v>
      </c>
      <c r="N35" s="143" t="n">
        <f aca="false">SUM(N11:N34)</f>
        <v>0</v>
      </c>
      <c r="O35" s="143" t="n">
        <f aca="false">SUM(O11:O34)</f>
        <v>0</v>
      </c>
      <c r="P35" s="143" t="n">
        <f aca="false">SUM(P11:P34)</f>
        <v>0</v>
      </c>
    </row>
    <row r="36" customFormat="false" ht="24.5" hidden="false" customHeight="false" outlineLevel="0" collapsed="false">
      <c r="A36" s="121"/>
      <c r="B36" s="128" t="s">
        <v>150</v>
      </c>
      <c r="C36" s="129" t="s">
        <v>151</v>
      </c>
      <c r="D36" s="125"/>
      <c r="E36" s="125" t="n">
        <v>0</v>
      </c>
      <c r="F36" s="145"/>
      <c r="G36" s="124"/>
      <c r="H36" s="124"/>
      <c r="I36" s="145"/>
      <c r="J36" s="124"/>
      <c r="K36" s="146"/>
      <c r="L36" s="146"/>
      <c r="M36" s="146"/>
      <c r="N36" s="147"/>
      <c r="O36" s="148" t="n">
        <f aca="false">N35/100*E36</f>
        <v>0</v>
      </c>
      <c r="P36" s="149" t="n">
        <f aca="false">O36</f>
        <v>0</v>
      </c>
    </row>
    <row r="37" customFormat="false" ht="13" hidden="false" customHeight="false" outlineLevel="0" collapsed="false">
      <c r="A37" s="121"/>
      <c r="B37" s="138" t="s">
        <v>152</v>
      </c>
      <c r="C37" s="150"/>
      <c r="D37" s="143"/>
      <c r="E37" s="143"/>
      <c r="F37" s="143"/>
      <c r="G37" s="143"/>
      <c r="H37" s="143"/>
      <c r="I37" s="151"/>
      <c r="J37" s="143"/>
      <c r="K37" s="143"/>
      <c r="L37" s="149" t="n">
        <f aca="false">SUM(L35:L36)</f>
        <v>0</v>
      </c>
      <c r="M37" s="149" t="n">
        <f aca="false">SUM(M35:M36)</f>
        <v>0</v>
      </c>
      <c r="N37" s="149" t="n">
        <f aca="false">SUM(N35:N36)</f>
        <v>0</v>
      </c>
      <c r="O37" s="149" t="n">
        <f aca="false">SUM(O35:O36)</f>
        <v>0</v>
      </c>
      <c r="P37" s="149" t="n">
        <f aca="false">SUM(P35:P36)</f>
        <v>0</v>
      </c>
    </row>
    <row r="38" customFormat="false" ht="13" hidden="false" customHeight="false" outlineLevel="0" collapsed="false">
      <c r="A38" s="152"/>
      <c r="B38" s="153" t="s">
        <v>153</v>
      </c>
      <c r="C38" s="154" t="s">
        <v>151</v>
      </c>
      <c r="D38" s="154"/>
      <c r="E38" s="144" t="n">
        <v>0</v>
      </c>
      <c r="F38" s="144"/>
      <c r="G38" s="144"/>
      <c r="H38" s="144"/>
      <c r="I38" s="144"/>
      <c r="J38" s="144"/>
      <c r="K38" s="144"/>
      <c r="L38" s="144"/>
      <c r="M38" s="144"/>
      <c r="N38" s="144"/>
      <c r="O38" s="144"/>
      <c r="P38" s="144" t="n">
        <f aca="false">+P37*E38/100</f>
        <v>0</v>
      </c>
    </row>
    <row r="39" customFormat="false" ht="13" hidden="false" customHeight="false" outlineLevel="0" collapsed="false">
      <c r="A39" s="155"/>
      <c r="B39" s="156" t="s">
        <v>154</v>
      </c>
      <c r="C39" s="155" t="s">
        <v>151</v>
      </c>
      <c r="D39" s="155"/>
      <c r="E39" s="135" t="n">
        <v>0</v>
      </c>
      <c r="F39" s="135"/>
      <c r="G39" s="135"/>
      <c r="H39" s="135"/>
      <c r="I39" s="135"/>
      <c r="J39" s="135"/>
      <c r="K39" s="135"/>
      <c r="L39" s="135"/>
      <c r="M39" s="135"/>
      <c r="N39" s="135"/>
      <c r="O39" s="135"/>
      <c r="P39" s="135" t="n">
        <f aca="false">+P37*E39/100</f>
        <v>0</v>
      </c>
    </row>
    <row r="40" customFormat="false" ht="13" hidden="false" customHeight="false" outlineLevel="0" collapsed="false">
      <c r="A40" s="155"/>
      <c r="B40" s="157" t="s">
        <v>155</v>
      </c>
      <c r="C40" s="158"/>
      <c r="D40" s="158"/>
      <c r="E40" s="135"/>
      <c r="F40" s="135"/>
      <c r="G40" s="135"/>
      <c r="H40" s="135"/>
      <c r="I40" s="135"/>
      <c r="J40" s="135"/>
      <c r="K40" s="135"/>
      <c r="L40" s="135"/>
      <c r="M40" s="135"/>
      <c r="N40" s="135"/>
      <c r="O40" s="135"/>
      <c r="P40" s="159" t="n">
        <f aca="false">SUM(P37:P39)</f>
        <v>0</v>
      </c>
    </row>
    <row r="41" customFormat="false" ht="12.8" hidden="false" customHeight="false" outlineLevel="0" collapsed="false">
      <c r="A41" s="160"/>
      <c r="B41" s="161"/>
      <c r="C41" s="162"/>
      <c r="D41" s="163"/>
      <c r="E41" s="163"/>
      <c r="F41" s="163"/>
      <c r="G41" s="164"/>
      <c r="H41" s="163"/>
      <c r="I41" s="165"/>
      <c r="J41" s="163"/>
      <c r="K41" s="163"/>
      <c r="L41" s="163"/>
      <c r="M41" s="163"/>
      <c r="N41" s="163"/>
      <c r="O41" s="163"/>
      <c r="P41" s="166"/>
    </row>
    <row r="42" s="51" customFormat="true" ht="15" hidden="false" customHeight="false" outlineLevel="0" collapsed="false">
      <c r="A42" s="95"/>
      <c r="B42" s="96"/>
      <c r="F42" s="95"/>
      <c r="G42" s="188"/>
      <c r="H42" s="55"/>
      <c r="J42" s="55"/>
      <c r="L42" s="98"/>
      <c r="M42" s="55"/>
      <c r="N42" s="55"/>
      <c r="O42" s="55"/>
      <c r="P42" s="55"/>
    </row>
    <row r="43" customFormat="false" ht="15" hidden="false" customHeight="false" outlineLevel="0" collapsed="false">
      <c r="A43" s="95"/>
      <c r="B43" s="96"/>
      <c r="C43" s="97"/>
      <c r="D43" s="97"/>
      <c r="E43" s="55"/>
      <c r="F43" s="48"/>
      <c r="L43" s="98"/>
      <c r="M43" s="55"/>
      <c r="N43" s="54"/>
      <c r="O43" s="54"/>
      <c r="P43" s="99"/>
    </row>
    <row r="44" s="51" customFormat="true" ht="12.8" hidden="false" customHeight="false" outlineLevel="0" collapsed="false">
      <c r="A44" s="95"/>
      <c r="B44" s="100" t="s">
        <v>22</v>
      </c>
      <c r="E44" s="55"/>
      <c r="F44" s="48"/>
      <c r="L44" s="98"/>
      <c r="M44" s="55"/>
      <c r="N44" s="54"/>
      <c r="O44" s="54"/>
      <c r="P44" s="99"/>
    </row>
    <row r="45" s="51" customFormat="true" ht="12.8" hidden="false" customHeight="false" outlineLevel="0" collapsed="false">
      <c r="A45" s="95"/>
      <c r="B45" s="102" t="s">
        <v>23</v>
      </c>
      <c r="E45" s="55"/>
      <c r="F45" s="48"/>
      <c r="L45" s="98"/>
      <c r="M45" s="55"/>
      <c r="N45" s="54"/>
      <c r="O45" s="54"/>
      <c r="P45" s="99"/>
    </row>
    <row r="46" s="51" customFormat="true" ht="12.8" hidden="false" customHeight="false" outlineLevel="0" collapsed="false">
      <c r="A46" s="95"/>
      <c r="B46" s="103"/>
      <c r="E46" s="55"/>
      <c r="F46" s="48"/>
      <c r="L46" s="98"/>
      <c r="M46" s="55"/>
      <c r="N46" s="54"/>
      <c r="O46" s="54"/>
      <c r="P46" s="99"/>
    </row>
    <row r="47" s="51" customFormat="true" ht="12.8" hidden="false" customHeight="false" outlineLevel="0" collapsed="false">
      <c r="A47" s="95"/>
      <c r="B47" s="103"/>
      <c r="E47" s="55"/>
      <c r="F47" s="48"/>
      <c r="L47" s="98"/>
      <c r="M47" s="55"/>
      <c r="N47" s="54"/>
      <c r="O47" s="54"/>
      <c r="P47" s="99"/>
    </row>
    <row r="48" s="51" customFormat="true" ht="12.8" hidden="false" customHeight="false" outlineLevel="0" collapsed="false">
      <c r="A48" s="95"/>
      <c r="B48" s="51" t="s">
        <v>24</v>
      </c>
      <c r="E48" s="55"/>
      <c r="F48" s="48"/>
      <c r="L48" s="98"/>
      <c r="M48" s="55"/>
      <c r="N48" s="54"/>
      <c r="O48" s="54"/>
      <c r="P48" s="99"/>
    </row>
    <row r="49" s="51" customFormat="true" ht="12.8" hidden="false" customHeight="false" outlineLevel="0" collapsed="false">
      <c r="A49" s="95"/>
      <c r="B49" s="104"/>
      <c r="E49" s="55"/>
      <c r="F49" s="48"/>
      <c r="L49" s="98"/>
      <c r="M49" s="55"/>
      <c r="N49" s="54"/>
      <c r="O49" s="54"/>
      <c r="P49" s="99"/>
    </row>
    <row r="50" customFormat="false" ht="12.8" hidden="false" customHeight="false" outlineLevel="0" collapsed="false">
      <c r="B50" s="57"/>
    </row>
    <row r="51" customFormat="false" ht="12.8" hidden="false" customHeight="false" outlineLevel="0" collapsed="false">
      <c r="B51" s="105" t="s">
        <v>25</v>
      </c>
    </row>
    <row r="52" customFormat="false" ht="12.8" hidden="false" customHeight="false" outlineLevel="0" collapsed="false">
      <c r="B52" s="66" t="s">
        <v>26</v>
      </c>
    </row>
    <row r="54" customFormat="false" ht="12.8" hidden="false" customHeight="false" outlineLevel="0" collapsed="false">
      <c r="B54" s="66" t="s">
        <v>27</v>
      </c>
    </row>
  </sheetData>
  <mergeCells count="7">
    <mergeCell ref="A8:A9"/>
    <mergeCell ref="B8:B9"/>
    <mergeCell ref="C8:C9"/>
    <mergeCell ref="D8:D9"/>
    <mergeCell ref="E8:E9"/>
    <mergeCell ref="F8:K8"/>
    <mergeCell ref="L8:P8"/>
  </mergeCells>
  <printOptions headings="false" gridLines="false" gridLinesSet="true" horizontalCentered="false" verticalCentered="false"/>
  <pageMargins left="0.270833333333333" right="0.213194444444444" top="0.75" bottom="0.75" header="0.511805555555555" footer="0.511805555555555"/>
  <pageSetup paperSize="9" scale="91"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4</TotalTime>
  <Application>LibreOffice/6.0.6.2$Windows_x86 LibreOffice_project/0c292870b25a325b5ed35f6b45599d2ea4458e77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2007-03-21T07:38:50Z</dcterms:created>
  <dc:creator>Tametajs</dc:creator>
  <dc:description/>
  <dc:language>lv-LV</dc:language>
  <cp:lastModifiedBy/>
  <cp:lastPrinted>2018-07-04T09:02:15Z</cp:lastPrinted>
  <dcterms:modified xsi:type="dcterms:W3CDTF">2019-12-11T15:09:55Z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