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192.168.2.20\docs\Pagaidu dokumenti\Renovācija_iepirkums\Altum_iepirkumi\50_Piltenes_5\"/>
    </mc:Choice>
  </mc:AlternateContent>
  <xr:revisionPtr revIDLastSave="0" documentId="13_ncr:1_{B2DD0A48-6D06-43BD-9D1A-B5417314134A}" xr6:coauthVersionLast="43" xr6:coauthVersionMax="43" xr10:uidLastSave="{00000000-0000-0000-0000-000000000000}"/>
  <bookViews>
    <workbookView xWindow="-120" yWindow="-120" windowWidth="29040" windowHeight="15840" firstSheet="1" activeTab="8" xr2:uid="{00000000-000D-0000-FFFF-FFFF00000000}"/>
  </bookViews>
  <sheets>
    <sheet name="kop" sheetId="8" r:id="rId1"/>
    <sheet name="kpdv" sheetId="9" r:id="rId2"/>
    <sheet name="ar" sheetId="1" r:id="rId3"/>
    <sheet name="cok" sheetId="2" r:id="rId4"/>
    <sheet name="pagr" sheetId="3" r:id="rId5"/>
    <sheet name="bs" sheetId="4" r:id="rId6"/>
    <sheet name="ja" sheetId="5" r:id="rId7"/>
    <sheet name="avk" sheetId="6" r:id="rId8"/>
    <sheet name="zib" sheetId="7" r:id="rId9"/>
  </sheets>
  <externalReferences>
    <externalReference r:id="rId10"/>
  </externalReferences>
  <definedNames>
    <definedName name="_xlnm.Print_Area" localSheetId="7">avk!$A$1:$V$179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7" l="1"/>
  <c r="A6" i="7"/>
  <c r="A5" i="7"/>
  <c r="A4" i="7"/>
  <c r="A7" i="6"/>
  <c r="A6" i="6"/>
  <c r="A5" i="6"/>
  <c r="A4" i="6"/>
  <c r="A7" i="5"/>
  <c r="A6" i="5"/>
  <c r="A5" i="5"/>
  <c r="A4" i="5"/>
  <c r="A7" i="4"/>
  <c r="A6" i="4"/>
  <c r="A5" i="4"/>
  <c r="A4" i="4"/>
  <c r="A7" i="3"/>
  <c r="A6" i="3"/>
  <c r="A5" i="3"/>
  <c r="A4" i="3"/>
  <c r="A7" i="2"/>
  <c r="A6" i="2"/>
  <c r="A5" i="2"/>
  <c r="A4" i="2"/>
  <c r="C58" i="7"/>
  <c r="C57" i="7"/>
  <c r="C55" i="7"/>
  <c r="C54" i="7"/>
  <c r="C175" i="6"/>
  <c r="C174" i="6"/>
  <c r="C172" i="6"/>
  <c r="C171" i="6"/>
  <c r="C60" i="5"/>
  <c r="C59" i="5"/>
  <c r="C57" i="5"/>
  <c r="C56" i="5"/>
  <c r="C53" i="4"/>
  <c r="C52" i="4"/>
  <c r="C50" i="4"/>
  <c r="C49" i="4"/>
  <c r="C27" i="3"/>
  <c r="C26" i="3"/>
  <c r="C24" i="3"/>
  <c r="C23" i="3"/>
  <c r="C56" i="2"/>
  <c r="C55" i="2"/>
  <c r="C53" i="2"/>
  <c r="C52" i="2"/>
  <c r="C149" i="1"/>
  <c r="C148" i="1"/>
  <c r="C146" i="1"/>
  <c r="C145" i="1"/>
  <c r="A5" i="1"/>
  <c r="A6" i="1"/>
  <c r="A7" i="1"/>
  <c r="A4" i="1"/>
  <c r="B3" i="9"/>
  <c r="B4" i="9"/>
  <c r="B5" i="9"/>
  <c r="B2" i="9"/>
  <c r="Q14" i="7" l="1"/>
  <c r="R14" i="7" s="1"/>
  <c r="S14" i="7" s="1"/>
  <c r="T14" i="7" s="1"/>
  <c r="U14" i="7" s="1"/>
  <c r="V14" i="7" s="1"/>
  <c r="W14" i="7" s="1"/>
  <c r="X14" i="7" s="1"/>
  <c r="Y14" i="7" s="1"/>
  <c r="Z14" i="7" s="1"/>
  <c r="AA14" i="7" s="1"/>
  <c r="U13" i="4"/>
  <c r="V13" i="4" s="1"/>
  <c r="W13" i="4" s="1"/>
  <c r="X13" i="4" s="1"/>
  <c r="Y13" i="4" s="1"/>
  <c r="Z13" i="4" s="1"/>
  <c r="AA13" i="4" s="1"/>
  <c r="AB13" i="4" s="1"/>
  <c r="AC13" i="4" s="1"/>
  <c r="AD13" i="4" s="1"/>
  <c r="AE13" i="4" s="1"/>
  <c r="U13" i="3"/>
  <c r="V13" i="3" s="1"/>
  <c r="W13" i="3" s="1"/>
  <c r="X13" i="3" s="1"/>
  <c r="Y13" i="3" s="1"/>
  <c r="Z13" i="3" s="1"/>
  <c r="AA13" i="3" s="1"/>
  <c r="AB13" i="3" s="1"/>
  <c r="AC13" i="3" s="1"/>
  <c r="AD13" i="3" s="1"/>
  <c r="AE13" i="3" s="1"/>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42" i="2" l="1"/>
  <c r="A43" i="2" s="1"/>
  <c r="A44" i="2" s="1"/>
  <c r="A45" i="2" s="1"/>
  <c r="A46" i="2" s="1"/>
  <c r="A47" i="2" s="1"/>
  <c r="A48" i="2" s="1"/>
  <c r="A49" i="2" s="1"/>
  <c r="A29" i="2"/>
  <c r="A30" i="2" s="1"/>
  <c r="A31" i="2" s="1"/>
  <c r="A32" i="2" s="1"/>
  <c r="A33" i="2" s="1"/>
  <c r="A34" i="2" s="1"/>
  <c r="A35" i="2" s="1"/>
  <c r="A36" i="2" s="1"/>
  <c r="A37" i="2" s="1"/>
  <c r="A38" i="2" s="1"/>
  <c r="A39" i="2" s="1"/>
  <c r="A59" i="6"/>
  <c r="A60" i="6" s="1"/>
  <c r="A61" i="6" s="1"/>
  <c r="A62" i="6" s="1"/>
  <c r="A63" i="6" s="1"/>
  <c r="A64" i="6" s="1"/>
  <c r="A65" i="6" s="1"/>
  <c r="A66" i="6" s="1"/>
  <c r="A67" i="6" s="1"/>
  <c r="A68" i="6" s="1"/>
  <c r="A69" i="6" s="1"/>
  <c r="A70" i="6" s="1"/>
  <c r="B13" i="9"/>
  <c r="B14" i="9" s="1"/>
  <c r="B15" i="9" s="1"/>
  <c r="B16" i="9" s="1"/>
  <c r="B17" i="9" s="1"/>
  <c r="B18" i="9" s="1"/>
  <c r="A13" i="9"/>
  <c r="A14" i="9" s="1"/>
  <c r="A15" i="9" s="1"/>
  <c r="A16" i="9" s="1"/>
  <c r="A17" i="9" s="1"/>
  <c r="A18" i="9" s="1"/>
  <c r="F8" i="9"/>
  <c r="F14" i="7"/>
  <c r="G14" i="7"/>
  <c r="H14" i="7" s="1"/>
  <c r="I14" i="7" s="1"/>
  <c r="J14" i="7" s="1"/>
  <c r="K14" i="7" s="1"/>
  <c r="L14" i="7" s="1"/>
  <c r="M14" i="7" s="1"/>
  <c r="N14" i="7" s="1"/>
  <c r="O14" i="7" s="1"/>
  <c r="P14" i="7" s="1"/>
  <c r="D14" i="7"/>
  <c r="B14" i="7"/>
  <c r="N10" i="7"/>
  <c r="A158" i="6"/>
  <c r="A159" i="6" s="1"/>
  <c r="A160" i="6" s="1"/>
  <c r="A161" i="6" s="1"/>
  <c r="A162" i="6" s="1"/>
  <c r="A163" i="6" s="1"/>
  <c r="A164" i="6" s="1"/>
  <c r="A165" i="6" s="1"/>
  <c r="A166" i="6" s="1"/>
  <c r="A167" i="6" s="1"/>
  <c r="A168" i="6" s="1"/>
  <c r="A144" i="6"/>
  <c r="A145" i="6"/>
  <c r="A146" i="6" s="1"/>
  <c r="A147" i="6" s="1"/>
  <c r="A148" i="6" s="1"/>
  <c r="A149" i="6" s="1"/>
  <c r="A150" i="6" s="1"/>
  <c r="A151" i="6" s="1"/>
  <c r="A152" i="6" s="1"/>
  <c r="A153" i="6" s="1"/>
  <c r="A154" i="6" s="1"/>
  <c r="A130" i="6"/>
  <c r="A131" i="6" s="1"/>
  <c r="A132" i="6" s="1"/>
  <c r="A133" i="6" s="1"/>
  <c r="A134" i="6" s="1"/>
  <c r="A135" i="6" s="1"/>
  <c r="A136" i="6" s="1"/>
  <c r="A137" i="6" s="1"/>
  <c r="A138" i="6" s="1"/>
  <c r="A139" i="6" s="1"/>
  <c r="A140" i="6" s="1"/>
  <c r="A116" i="6"/>
  <c r="A117" i="6" s="1"/>
  <c r="A118" i="6" s="1"/>
  <c r="A119" i="6" s="1"/>
  <c r="A120" i="6" s="1"/>
  <c r="A121" i="6" s="1"/>
  <c r="A122" i="6" s="1"/>
  <c r="A123" i="6" s="1"/>
  <c r="A124" i="6" s="1"/>
  <c r="A125" i="6" s="1"/>
  <c r="A126" i="6" s="1"/>
  <c r="A102" i="6"/>
  <c r="A103" i="6" s="1"/>
  <c r="A104" i="6" s="1"/>
  <c r="A105" i="6" s="1"/>
  <c r="A106" i="6" s="1"/>
  <c r="A107" i="6" s="1"/>
  <c r="A108" i="6" s="1"/>
  <c r="A109" i="6" s="1"/>
  <c r="A110" i="6" s="1"/>
  <c r="A111" i="6" s="1"/>
  <c r="A112" i="6" s="1"/>
  <c r="A88" i="6"/>
  <c r="A89" i="6" s="1"/>
  <c r="A90" i="6" s="1"/>
  <c r="A91" i="6" s="1"/>
  <c r="A92" i="6" s="1"/>
  <c r="A93" i="6" s="1"/>
  <c r="A94" i="6" s="1"/>
  <c r="A95" i="6" s="1"/>
  <c r="A96" i="6" s="1"/>
  <c r="A97" i="6" s="1"/>
  <c r="A98" i="6" s="1"/>
  <c r="A74" i="6"/>
  <c r="A75" i="6" s="1"/>
  <c r="A76" i="6" s="1"/>
  <c r="A77" i="6" s="1"/>
  <c r="A78" i="6" s="1"/>
  <c r="A79" i="6" s="1"/>
  <c r="A80" i="6" s="1"/>
  <c r="A81" i="6" s="1"/>
  <c r="A82" i="6" s="1"/>
  <c r="A83" i="6" s="1"/>
  <c r="A84" i="6" s="1"/>
  <c r="A49" i="6"/>
  <c r="A50" i="6" s="1"/>
  <c r="A51" i="6" s="1"/>
  <c r="A52" i="6" s="1"/>
  <c r="A53" i="6" s="1"/>
  <c r="A54" i="6" s="1"/>
  <c r="A55" i="6" s="1"/>
  <c r="A56" i="6" s="1"/>
  <c r="A16" i="6"/>
  <c r="A17" i="6"/>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B13" i="6"/>
  <c r="C13" i="6" s="1"/>
  <c r="D13" i="6" s="1"/>
  <c r="E13" i="6" s="1"/>
  <c r="G13" i="6" s="1"/>
  <c r="H13" i="6" s="1"/>
  <c r="I13" i="6" s="1"/>
  <c r="J13" i="6" s="1"/>
  <c r="K13" i="6" s="1"/>
  <c r="Q9" i="6"/>
  <c r="A38" i="5"/>
  <c r="A39" i="5" s="1"/>
  <c r="A40" i="5" s="1"/>
  <c r="A41" i="5" s="1"/>
  <c r="A42" i="5" s="1"/>
  <c r="A43" i="5" s="1"/>
  <c r="A44" i="5" s="1"/>
  <c r="A17" i="5"/>
  <c r="A18" i="5" s="1"/>
  <c r="A19" i="5" s="1"/>
  <c r="A20" i="5" s="1"/>
  <c r="A21" i="5" s="1"/>
  <c r="A22" i="5" s="1"/>
  <c r="A23" i="5" s="1"/>
  <c r="A24" i="5" s="1"/>
  <c r="B13" i="5"/>
  <c r="C13" i="5" s="1"/>
  <c r="D13" i="5" s="1"/>
  <c r="E13" i="5" s="1"/>
  <c r="Q9" i="5"/>
  <c r="B13" i="4"/>
  <c r="C13" i="4" s="1"/>
  <c r="D13" i="4" s="1"/>
  <c r="E13" i="4" s="1"/>
  <c r="G13" i="4" s="1"/>
  <c r="H13" i="4" s="1"/>
  <c r="I13" i="4" s="1"/>
  <c r="J13" i="4" s="1"/>
  <c r="K13" i="4" s="1"/>
  <c r="L13" i="4" s="1"/>
  <c r="M13" i="4" s="1"/>
  <c r="N13" i="4" s="1"/>
  <c r="O13" i="4" s="1"/>
  <c r="P13" i="4" s="1"/>
  <c r="Q13" i="4" s="1"/>
  <c r="B13" i="3"/>
  <c r="C13" i="3" s="1"/>
  <c r="D13" i="3" s="1"/>
  <c r="E13" i="3" s="1"/>
  <c r="G13" i="3" s="1"/>
  <c r="H13" i="3" s="1"/>
  <c r="I13" i="3" s="1"/>
  <c r="J13" i="3" s="1"/>
  <c r="K13" i="3" s="1"/>
  <c r="L13" i="3" s="1"/>
  <c r="M13" i="3" s="1"/>
  <c r="N13" i="3" s="1"/>
  <c r="O13" i="3" s="1"/>
  <c r="P13" i="3" s="1"/>
  <c r="Q13" i="3" s="1"/>
  <c r="B13" i="2"/>
  <c r="C13" i="2" s="1"/>
  <c r="D13" i="2" s="1"/>
  <c r="E13" i="2" s="1"/>
  <c r="B13" i="1"/>
  <c r="C13" i="1" s="1"/>
  <c r="D13" i="1" s="1"/>
  <c r="E13" i="1" s="1"/>
  <c r="F7" i="9" l="1"/>
  <c r="G13" i="2"/>
  <c r="H13" i="2" s="1"/>
  <c r="I13" i="2" s="1"/>
  <c r="J13" i="2" s="1"/>
  <c r="K13" i="2" s="1"/>
  <c r="L13" i="2" s="1"/>
  <c r="M13" i="2" s="1"/>
  <c r="N13" i="2" s="1"/>
  <c r="O13" i="2" s="1"/>
  <c r="P13" i="2" s="1"/>
  <c r="Q13" i="2" s="1"/>
  <c r="T13" i="2"/>
  <c r="U13" i="2" s="1"/>
  <c r="V13" i="2" s="1"/>
  <c r="W13" i="2" s="1"/>
  <c r="X13" i="2" s="1"/>
  <c r="Y13" i="2" s="1"/>
  <c r="Z13" i="2" s="1"/>
  <c r="AA13" i="2" s="1"/>
  <c r="AB13" i="2" s="1"/>
  <c r="AC13" i="2" s="1"/>
  <c r="AD13" i="2" s="1"/>
  <c r="G13" i="1"/>
  <c r="H13" i="1" s="1"/>
  <c r="I13" i="1" s="1"/>
  <c r="J13" i="1" s="1"/>
  <c r="K13" i="1" s="1"/>
  <c r="L13" i="1" s="1"/>
  <c r="M13" i="1" s="1"/>
  <c r="N13" i="1" s="1"/>
  <c r="O13" i="1" s="1"/>
  <c r="P13" i="1" s="1"/>
  <c r="Q13" i="1" s="1"/>
  <c r="T13" i="1"/>
  <c r="U13" i="1" s="1"/>
  <c r="V13" i="1" s="1"/>
  <c r="W13" i="1" s="1"/>
  <c r="X13" i="1" s="1"/>
  <c r="Y13" i="1" s="1"/>
  <c r="Z13" i="1" s="1"/>
  <c r="AA13" i="1" s="1"/>
  <c r="AB13" i="1" s="1"/>
  <c r="AC13" i="1" s="1"/>
  <c r="AD13" i="1" s="1"/>
  <c r="L13" i="6"/>
  <c r="M13" i="6" s="1"/>
  <c r="N13" i="6" s="1"/>
  <c r="O13" i="6" s="1"/>
  <c r="P13" i="6" s="1"/>
  <c r="Q13" i="6" s="1"/>
  <c r="AA13" i="6"/>
  <c r="AB13" i="6" s="1"/>
  <c r="AC13" i="6" s="1"/>
  <c r="AD13" i="6" s="1"/>
  <c r="AE13" i="6" s="1"/>
  <c r="AF13" i="6" s="1"/>
  <c r="AG13" i="6" s="1"/>
  <c r="AH13" i="6" s="1"/>
  <c r="AI13" i="6" s="1"/>
  <c r="AJ13" i="6" s="1"/>
  <c r="AK13" i="6" s="1"/>
  <c r="G13" i="5"/>
  <c r="H13" i="5" s="1"/>
  <c r="I13" i="5" s="1"/>
  <c r="J13" i="5" s="1"/>
  <c r="K13" i="5" s="1"/>
  <c r="L13" i="5" s="1"/>
  <c r="M13" i="5" s="1"/>
  <c r="N13" i="5" s="1"/>
  <c r="O13" i="5" s="1"/>
  <c r="P13" i="5" s="1"/>
  <c r="Q13" i="5" s="1"/>
  <c r="U13" i="5"/>
  <c r="V13" i="5" s="1"/>
  <c r="W13" i="5" s="1"/>
  <c r="X13" i="5" s="1"/>
  <c r="Y13" i="5" s="1"/>
  <c r="Z13" i="5" s="1"/>
  <c r="AA13" i="5" s="1"/>
  <c r="AB13" i="5" s="1"/>
  <c r="AC13" i="5" s="1"/>
  <c r="AD13" i="5" s="1"/>
  <c r="AE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Artis Smiltāns</author>
  </authors>
  <commentList>
    <comment ref="R39" authorId="0" shapeId="0" xr:uid="{00000000-0006-0000-0300-000001000000}">
      <text>
        <r>
          <rPr>
            <b/>
            <sz val="9"/>
            <color indexed="81"/>
            <rFont val="Tahoma"/>
            <family val="2"/>
            <charset val="186"/>
          </rPr>
          <t>Artis Smiltāns:</t>
        </r>
        <r>
          <rPr>
            <sz val="9"/>
            <color indexed="81"/>
            <rFont val="Tahoma"/>
            <family val="2"/>
            <charset val="186"/>
          </rPr>
          <t xml:space="preserve">
Pēv kura mezgla tiek veikts darbs, sniegt skaidrojumu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Artis Smiltāns</author>
  </authors>
  <commentList>
    <comment ref="S42" authorId="0" shapeId="0" xr:uid="{00000000-0006-0000-0500-000001000000}">
      <text>
        <r>
          <rPr>
            <b/>
            <sz val="9"/>
            <color indexed="81"/>
            <rFont val="Tahoma"/>
            <family val="2"/>
            <charset val="186"/>
          </rPr>
          <t>Artis Smiltāns:</t>
        </r>
        <r>
          <rPr>
            <sz val="9"/>
            <color indexed="81"/>
            <rFont val="Tahoma"/>
            <family val="2"/>
            <charset val="186"/>
          </rPr>
          <t xml:space="preserve">
Kpēpec 2 rizes ir darbs (13 jau ir ), sniegt skaidrojumu</t>
        </r>
      </text>
    </comment>
  </commentList>
</comments>
</file>

<file path=xl/sharedStrings.xml><?xml version="1.0" encoding="utf-8"?>
<sst xmlns="http://schemas.openxmlformats.org/spreadsheetml/2006/main" count="1587" uniqueCount="510">
  <si>
    <t>Lokālā tāme Nr.:</t>
  </si>
  <si>
    <t>(būvdarbu veids vai konstruktīvā elementa nosaukums)</t>
  </si>
  <si>
    <t>AR,BK</t>
  </si>
  <si>
    <t xml:space="preserve"> daļas rasējumiem.</t>
  </si>
  <si>
    <t>Tāmes izmaksas euro:</t>
  </si>
  <si>
    <t>Nr.p.k.</t>
  </si>
  <si>
    <t>Kods</t>
  </si>
  <si>
    <t>Mērvienība</t>
  </si>
  <si>
    <t>Vienības izmaksas</t>
  </si>
  <si>
    <t>Kopā uz visu apjomu</t>
  </si>
  <si>
    <t>Laika norma,
c/h</t>
  </si>
  <si>
    <r>
      <t xml:space="preserve">Darba apmaksas likme, </t>
    </r>
    <r>
      <rPr>
        <i/>
        <sz val="8"/>
        <rFont val="Arial"/>
        <family val="2"/>
        <charset val="186"/>
      </rPr>
      <t>euro</t>
    </r>
    <r>
      <rPr>
        <sz val="8"/>
        <rFont val="Arial"/>
        <family val="2"/>
        <charset val="186"/>
      </rPr>
      <t>/h</t>
    </r>
  </si>
  <si>
    <t>Darba alga</t>
  </si>
  <si>
    <t>Būvizstrādājumi</t>
  </si>
  <si>
    <t>Mehānismi</t>
  </si>
  <si>
    <t>Kopā</t>
  </si>
  <si>
    <t>Darbietilpība,
c/h</t>
  </si>
  <si>
    <t>Summa</t>
  </si>
  <si>
    <t>līg.c.</t>
  </si>
  <si>
    <t>Metāla nožogojuma montāža, h=2,0 m</t>
  </si>
  <si>
    <t>m</t>
  </si>
  <si>
    <t xml:space="preserve"> </t>
  </si>
  <si>
    <t>gb</t>
  </si>
  <si>
    <t>Ieejas mezglu koka nojumju izveidošana</t>
  </si>
  <si>
    <t>gab</t>
  </si>
  <si>
    <t xml:space="preserve">Sastatņu montēšana, t.sk. siets </t>
  </si>
  <si>
    <t>m²</t>
  </si>
  <si>
    <t>Būvtāfeles uzstādīšana</t>
  </si>
  <si>
    <t>Būvgružu konteineru izvietošana</t>
  </si>
  <si>
    <t>Moduļu tualetes uzstādīšana</t>
  </si>
  <si>
    <t>Instrumentu noliktavas uzstādīšana</t>
  </si>
  <si>
    <t>Esošo skārda āra palodžu demontāža, b=0,25</t>
  </si>
  <si>
    <t>Dekoratīvā mūra izvirzījumu ap logu un durvju ailām demontāža</t>
  </si>
  <si>
    <t>m³</t>
  </si>
  <si>
    <t>Esošo tērauda ārējo ugunsdzēsības kāpņu demontāža</t>
  </si>
  <si>
    <t>kg</t>
  </si>
  <si>
    <t>Esošas metāla k-cijas izkārtnes un to turētāju demontāža</t>
  </si>
  <si>
    <t>Esošu notgekņu aizsargrežģu demontāža</t>
  </si>
  <si>
    <t>Esošā dekoratīvā apmetuma demontāža</t>
  </si>
  <si>
    <t>Dzegas zem frontona skārda apšuvuma demontāža</t>
  </si>
  <si>
    <t>Parapetu skārda seguma demontāža</t>
  </si>
  <si>
    <t>Virs ieejas mezgliem esoša  dekoratīva mūra izvirzījuma demontēšana</t>
  </si>
  <si>
    <t>Šuvju mastikas injicēšana plaisās</t>
  </si>
  <si>
    <t>Metāla sieta Ø3, 50x50 mm stiprināšana</t>
  </si>
  <si>
    <t>Atvērumu izklšana mūra ārsienā ventilācijas vārstu izvietošanai, axb=100x100mm</t>
  </si>
  <si>
    <t xml:space="preserve">Jaunu PVC logu L1 montēšana (b×h=1260x1750mm) montēšana. Stikla pakete  2k4 + 4LowE+16Arg. Kopējais siltuma caurlaidības koef.: 1,1 W/m×K. Kopējais laukums - 22,0 m² </t>
  </si>
  <si>
    <t>Jaunu PVC logu  L2 (b×h=1370x1420mm ) montēšana. Stikla pakete  2k4 + 4LowE+16Arg. Kopējais siltuma caurlaidības koef.: 1,1 W/m×K.  Kopējais laukums logiem - 18,0 m²,</t>
  </si>
  <si>
    <t>kpl</t>
  </si>
  <si>
    <t>PVC uzliku b=60mm montēšana esošiem logiem</t>
  </si>
  <si>
    <t>gb.</t>
  </si>
  <si>
    <t>Jaunu iekštelpu MDF palodžu montēšana, b=350mm</t>
  </si>
  <si>
    <t>Logu aiļu iekšpuses apdare ar ģipškartona plātnēm un krāsošana ar ūdensemulsijas krāsu.</t>
  </si>
  <si>
    <t xml:space="preserve">Iekštelpu sienu atjaunošanas apdares darbi ap logu ailēm </t>
  </si>
  <si>
    <t>Mūra ārsienas sagatavošana siltināšanai - virsmu notīrīšana un gruntēšana</t>
  </si>
  <si>
    <t>Esošo elektrības skapju atvirzīšana no esošās ēkas ārsienas par 170mm.</t>
  </si>
  <si>
    <t>k-ts</t>
  </si>
  <si>
    <t>Balkonu remontdarbi:</t>
  </si>
  <si>
    <t xml:space="preserve">         Esošo balkonu norobežojošo šķiedrcementa lokšņu demontāža </t>
  </si>
  <si>
    <t xml:space="preserve">         Koka margu roktura nogriešana, axb=10x15cm</t>
  </si>
  <si>
    <t xml:space="preserve">         Balkona margu metāla elementu lineāra nogriešana, b=8mm</t>
  </si>
  <si>
    <t xml:space="preserve">         Balkonu elementu metināšana savā starpā, hš-6mm</t>
  </si>
  <si>
    <t xml:space="preserve">         ∟75×7 montāža</t>
  </si>
  <si>
    <t xml:space="preserve">         Stīpdzelzs -6x60 montāža</t>
  </si>
  <si>
    <t xml:space="preserve">          Pretkorozijas krāsojums</t>
  </si>
  <si>
    <t xml:space="preserve">         Balkona elementu stiprinšana ar ķīmiskiem dībeļiem  Ø10, l=150mm</t>
  </si>
  <si>
    <t xml:space="preserve">         Balkonu virsmas nokalšana un attīrīšana līdz plātnes virsmai.</t>
  </si>
  <si>
    <t xml:space="preserve">         Lodžiju margu metāla elementu attīrīšana no nolupušās krāsas un rūsas</t>
  </si>
  <si>
    <t xml:space="preserve">          Lodžiju margu metāla elementu krāsošana ar pretkorozijas krāsu</t>
  </si>
  <si>
    <t xml:space="preserve">            Koka apmales antiseptizēšana,  krāsošana</t>
  </si>
  <si>
    <t>Koka konstrukciju prettrupes aizsardzības krāsojums</t>
  </si>
  <si>
    <t xml:space="preserve">          Betona aizsargkārtas nokalšana no plātnes apakšas</t>
  </si>
  <si>
    <t xml:space="preserve">          Stiegru attīrīšana līdz tīrības pakāpe Sa 2,5, pēc tam to notīrīšana ar saspiestu, neeļļainu gaisu un attaukošana ar acetonu.</t>
  </si>
  <si>
    <t>Konsoļu un balkonu plātņu izdrupumu remonts:</t>
  </si>
  <si>
    <t xml:space="preserve">           Nenoturīgā betona slāņu nokalšana līdz nesošam slānim</t>
  </si>
  <si>
    <t>vietas</t>
  </si>
  <si>
    <t xml:space="preserve">           Nokaltās virsmas mehānisku attīrīšana</t>
  </si>
  <si>
    <t xml:space="preserve">          Esoša apmetuma nokalšana</t>
  </si>
  <si>
    <t xml:space="preserve">           Javas gruntēšana ar tonējamu sintētisko sveķu dispersiju</t>
  </si>
  <si>
    <t>Dzegas dekoratīvā cementa javas elementa krāsošana ar fasāde skrāsu uz sagatavotas virsmas</t>
  </si>
  <si>
    <t>Karnīzes zem frontona ieseguma izveidošana:</t>
  </si>
  <si>
    <t xml:space="preserve">           Starpdzegas karnīzes virsmas nosegšana ar mitrumizturīgo saplāksni, b=22 mm</t>
  </si>
  <si>
    <t xml:space="preserve">            Metāla kabu montāza, b=6mm</t>
  </si>
  <si>
    <t xml:space="preserve">            Metāla kabu krāšona ar pretkorozijas sastāvu</t>
  </si>
  <si>
    <t xml:space="preserve">            Rievu izfrēzēšana mūra sienā</t>
  </si>
  <si>
    <t xml:space="preserve">            Brusas ievietošana gropē, a×b=25×25mm, antiseptizēta</t>
  </si>
  <si>
    <t xml:space="preserve">            Hermetizējošas mastikas uzklāšana</t>
  </si>
  <si>
    <t xml:space="preserve">            Starpdzegas nosegšana ar cinkotu skārdu, b -0,8m </t>
  </si>
  <si>
    <t>Parapeta ieseguma atjaunošana:</t>
  </si>
  <si>
    <t xml:space="preserve">           Cementa javas dekoratīvā veidojuma nodrupušo elementu atjaunošana</t>
  </si>
  <si>
    <t xml:space="preserve">            Mitrumizturīgs saplākšņa montēšana, b=22 mm</t>
  </si>
  <si>
    <t xml:space="preserve">            Parapeta nosedzošās cinkota skārda apmales, b=650mm, 
aplocīšana ap metāla plāksnēm</t>
  </si>
  <si>
    <t>Renes skavas montēšana EPS ieliknī.</t>
  </si>
  <si>
    <t>Būvkalumu notekas aizsarga montēšana</t>
  </si>
  <si>
    <t>Esošo sienas lampu demontāža</t>
  </si>
  <si>
    <t>Vienpola slēdža montēšana.</t>
  </si>
  <si>
    <t>Kustību sensoru ar krēslas slēdža f-ju montēšana.</t>
  </si>
  <si>
    <t>Elektrības kabelis 3x1,5mm² ar kopējo garumu 10m.</t>
  </si>
  <si>
    <t>Sētas puses Ieejas mezgla esošā nodrupušā betona laukuma atjaunošana ar jaunu betona massu, to sasaistot ar stiegrām, Ø10AII, l=150, 4 gb</t>
  </si>
  <si>
    <t xml:space="preserve">Sētas puses Ieejas mezgla esošo betona laukumu virsmas attīrīšana un remonts, izdrupumu aizpildīšana ar remontjavu </t>
  </si>
  <si>
    <t>Atjaunotā betona laukuma noklāšana ar betona B20 kārtu ar metāla skaidu piejaukumu, b=20mm</t>
  </si>
  <si>
    <t xml:space="preserve">Ielas puses ieejas mezgla esošo flīžu seguma demontāža </t>
  </si>
  <si>
    <t xml:space="preserve">Ielas puses ieejas mezgla pakāpienu esošo betona virsmas attīrīšana un remonts, izdrupumu aizpildīšana ar remontjavu </t>
  </si>
  <si>
    <t>Ielas puses ieejas mezgla pakāpienu betona virsmas noklāšana ar betona B20 kārtu ar metāla skaidu piejaukumu, b=20mm</t>
  </si>
  <si>
    <t>Vidējās kāpņu telpas 1. stāva pakāpienu remonts:</t>
  </si>
  <si>
    <t xml:space="preserve">        Esošā koak lentera noņemšana uz remonta laiku</t>
  </si>
  <si>
    <t xml:space="preserve">        Esošo tērauda k-ciju margu noņemšana uz remonta laiku</t>
  </si>
  <si>
    <t xml:space="preserve">       Esošo saliekamo pakāpienu izcelšana, l=1,25m</t>
  </si>
  <si>
    <t xml:space="preserve">       Zemes darbi pamatu izbūvei</t>
  </si>
  <si>
    <t xml:space="preserve">       Šķembu pabēruma iesegšana</t>
  </si>
  <si>
    <t xml:space="preserve">       Esošo saliekamo pakāpienu atpakaļmontēšana, l=1,25m</t>
  </si>
  <si>
    <t xml:space="preserve">        Esošo tērauda k-ciju margu atpakaļmontēšana, to statņu stiprināšāna betonā (10 vietas)</t>
  </si>
  <si>
    <t>Būvgružu savākšana un aizvešana</t>
  </si>
  <si>
    <t>Tiešās izmaksas kopā, t. sk. darba devēja sociālais nodoklis (%)</t>
  </si>
  <si>
    <t>A.Strižņovs, 18.04.2018</t>
  </si>
  <si>
    <t>Ventilācijas vārstu iestrādāšana gan jaunos gan esošos PVC logu rāmjos (izņemot tos logus, kuri atrodas virtuvēs)</t>
  </si>
  <si>
    <t>Bēniņu regulējamas ar pretlietus f-ciju metāla žalūzijas R2 montāža, ∅1000mm</t>
  </si>
  <si>
    <t>Hidroizolācijas lentas montēšana logos.</t>
  </si>
  <si>
    <t>Difūzujas lentas montēšana nomaināmajos logos .</t>
  </si>
  <si>
    <t xml:space="preserve">         Esošās betona plātnes virsmas seguma remonts - izdrupumu un bojājumu aizpildīšana ar remontjavu</t>
  </si>
  <si>
    <t xml:space="preserve">        Blīvējoša hidroizolācijas pārklājuma uzklāšana uz balkona plātnes un ārsienas fragmenta virsmas </t>
  </si>
  <si>
    <t xml:space="preserve">         Balkona plātnes noklāšana ar betona krāsu </t>
  </si>
  <si>
    <t xml:space="preserve">         Gluda rūpnieciski krāsota skārda montāža b=0,25m ap plātnes apmali un noblīvēšana ar poliuretāna blīvētāju </t>
  </si>
  <si>
    <t xml:space="preserve">          Margas statu blīvēšana ar poliuretāna blīvētāju</t>
  </si>
  <si>
    <t xml:space="preserve">          Minerāla pretkorozijas apmetumu ar adhēziju lielāku par 1,5MPa uzklāšana uz notīrītajām stiegrām </t>
  </si>
  <si>
    <t xml:space="preserve">          Betona plātnes izdrupumu aizpildīšana ar remontjavu </t>
  </si>
  <si>
    <t xml:space="preserve">          Stiegru ∅8AIII, l=100mm noklātu ar līmējošu montāžas javu enkurošana veselajā betona slānī </t>
  </si>
  <si>
    <t xml:space="preserve">           Minerāla pretkorozijas apmetumu ar adhēziju lielāku par 1,5MPa uzklāšana uz nodrupuma virsmas </t>
  </si>
  <si>
    <t xml:space="preserve">           Izdrupumu aizpildīšana ar būvjavu </t>
  </si>
  <si>
    <t xml:space="preserve">          Plātnes apakšējās virsmas izlīdzināšana ar smalkgraudainu špakteļjavu </t>
  </si>
  <si>
    <t xml:space="preserve">          Plātnes apakšējās virsmas krāsošana ar  uz akrila bāzes veidotu krāsu </t>
  </si>
  <si>
    <t>Logu un durvju aiļu apdare ar akmensvates plātnēm, λ=0,037W/mK, platums~0.10*m, b=0,03m.</t>
  </si>
  <si>
    <t>Logu un durvju aiļu ārējo stūru armēšana ar sietu 300×500, stiepes izturība &gt;200N/5cm, struktūras stabilitāte &gt;22% atbilst REACH , sieta acojuma lielums 4×4mm.</t>
  </si>
  <si>
    <t>Zemapmetuma PVC  ārējā stūra profila montāža (≥ 160 g/m² ).</t>
  </si>
  <si>
    <t>Zemapmetuma PVC  loga pielaiduma profila montāža (≥ 160 g/m²).</t>
  </si>
  <si>
    <t>Zemapmetuma PVC logailas augšējā stūra profila montāža (≥ 160 g/m²).</t>
  </si>
  <si>
    <t>Zemapmetuma palodzes PVC profila montāža (≥ 160 g/m²).</t>
  </si>
  <si>
    <t>Zemapmetuma cokola PVC profila montēšana (≥ 160 g/m²)</t>
  </si>
  <si>
    <t>Palodzes sāna montāžas profils (≥ 160 g/m²)</t>
  </si>
  <si>
    <t>Ārējo palodžu - skārda, montēšana, sedzošais platums a=0,28m, b=0,6mm</t>
  </si>
  <si>
    <t xml:space="preserve">            Metāla plākšņu, krāsotu ar pretkorozijas sastāvu, montēšana - 4x50mm, l=0,4 m, un piedībelēšana ar pašenkurojošām skrūvēm, l=150mm, 34 gab.</t>
  </si>
  <si>
    <t xml:space="preserve">Āra apgaismojuma sienas lampas montēšana </t>
  </si>
  <si>
    <t xml:space="preserve">       Stiegrota betona B15 ∅6 AI;  S=100x100 ieklāšana</t>
  </si>
  <si>
    <t xml:space="preserve">Betona apmales demontāža </t>
  </si>
  <si>
    <t>Asfaltbetona seguma demontāža</t>
  </si>
  <si>
    <t>Esošās gaismas lūkas demontāža:</t>
  </si>
  <si>
    <t xml:space="preserve">        Tērauda k-cijas režģa demontāža</t>
  </si>
  <si>
    <t xml:space="preserve">         Ķieģeļu mūra sieniņu demontāža</t>
  </si>
  <si>
    <t xml:space="preserve">         Betona grīdas un pamatu demontāža</t>
  </si>
  <si>
    <t>Esošā cokola koka k-cijas loga demontāža</t>
  </si>
  <si>
    <t xml:space="preserve">Lodziņa apakšējās daļas aizmūrēšana ar keramzītbetona blokiem </t>
  </si>
  <si>
    <t>Augsnes virskārtas norakšana 0,3m dziļumā.</t>
  </si>
  <si>
    <t xml:space="preserve">Grunts rakšanas darbi,1000 mm platumā </t>
  </si>
  <si>
    <t>Esoša cokola dekoratīvā mūra izvirzījuma demontāža</t>
  </si>
  <si>
    <t>Esošas cokola skārda noseglīstes demontāža, b=0,15m</t>
  </si>
  <si>
    <t>Cokola apmetuma demontāža</t>
  </si>
  <si>
    <t>Cokola sienas sagatavošana siltināšanai - virsmu notīrīšana un gruntēšana</t>
  </si>
  <si>
    <t>Jaunas šķidrās hidroizolācijas uzklāšana  visā siltinājuma augstumā</t>
  </si>
  <si>
    <t>Atrakto vietu aizbēršana ar esošo minerālgrunti</t>
  </si>
  <si>
    <t>Hidroizolācijas virsmas krāsošana ar nanonsilikona fasādes krāsu</t>
  </si>
  <si>
    <t>Betona apmaļu ierīkošana:</t>
  </si>
  <si>
    <t xml:space="preserve">           Vidēji rupjas sagatavojuma kārtas izveidošana, b=100mm </t>
  </si>
  <si>
    <t xml:space="preserve">           Monolītā betona B15, F50 ieklāšana b=100mm</t>
  </si>
  <si>
    <t>Asfaltēta seguma atjaunošana</t>
  </si>
  <si>
    <t>Zālāju ierīkošana, melnzemes atbēršana, b=300mm</t>
  </si>
  <si>
    <t>Cokola sienu siltināšanas ekstrudētā putupolistirola plātņu līmēšana pie cokola virsmas  un ~1.0 m dziļumā zem zemes līmeņa, λ=0,036W/mK , b=0,1m.</t>
  </si>
  <si>
    <t>Pagrabu logu aiļu apdare ar  putupolistirola plātnēm, λ=0,036W/mK, b=30mm</t>
  </si>
  <si>
    <t xml:space="preserve">Betona ūdens teknes 1000×220×150 mm montāža </t>
  </si>
  <si>
    <t xml:space="preserve">Krāsotas virsmas (cokols) apstrāde ar pretpelējuma sastāvu </t>
  </si>
  <si>
    <t>Koka šķūnšu augšējo malu nogriešana (150mm no griestu apakšas)</t>
  </si>
  <si>
    <t>Koka šķūnšu stiprināsna ar distanceriem.</t>
  </si>
  <si>
    <t>Dzelzsbetona pārsegumu notīrīšana, izlīdzināšana, sagatavošana siltināšanai</t>
  </si>
  <si>
    <t>Tiešās izmaksas kopā,</t>
  </si>
  <si>
    <t>Esošās grīdas - izdedžu slāņa izvešana b~20cm</t>
  </si>
  <si>
    <t>Bēniņu esošo koka lūku demontāža (850×850mm), 3 gb</t>
  </si>
  <si>
    <t>Bēniņu lūku paaugstināšana ar ķieģeļu mūri</t>
  </si>
  <si>
    <t>Bēniņu lūkas stiprinājuma u.c. elementi:</t>
  </si>
  <si>
    <t xml:space="preserve">        ∟50×5</t>
  </si>
  <si>
    <t xml:space="preserve">        Enkurskrūve  Ø8, l=100mm</t>
  </si>
  <si>
    <t xml:space="preserve">        Detaļas R1 elementi:</t>
  </si>
  <si>
    <t xml:space="preserve">                Plāksne -8x200x130</t>
  </si>
  <si>
    <t xml:space="preserve">                Apaļdzelzs Ø16</t>
  </si>
  <si>
    <t xml:space="preserve">                 Enkurskrūve  Ø6, l=50mm</t>
  </si>
  <si>
    <t xml:space="preserve">        Detaļas R2 elementi:</t>
  </si>
  <si>
    <t xml:space="preserve">                Plāksne -5x60x200</t>
  </si>
  <si>
    <t xml:space="preserve">        Bēniņa lūkas kāpņu elementi:</t>
  </si>
  <si>
    <t xml:space="preserve">
              Kāpņu sija 40x8</t>
  </si>
  <si>
    <t xml:space="preserve">            Elementu apstrāde ar pretkorozijas krāsojums</t>
  </si>
  <si>
    <t>Metāla ugunsdrošo lūku (minimālā ugunsizturība EI30) montēšana, axb=850*x850*mm</t>
  </si>
  <si>
    <t>Bēniņu grīdas siltināšana:</t>
  </si>
  <si>
    <t xml:space="preserve">             Esošās betona grīdas  izlīdzināšana</t>
  </si>
  <si>
    <t xml:space="preserve">             Tvaika izolācijas ieklāšana</t>
  </si>
  <si>
    <t xml:space="preserve">Koka laipu izvietošana: </t>
  </si>
  <si>
    <t xml:space="preserve">           Dēļi 150×25</t>
  </si>
  <si>
    <t xml:space="preserve">           Koka brusas 75×200</t>
  </si>
  <si>
    <t>Esošo koka konstrukciju apstrāde ar prettrupes un pretdegšanas sastāvu</t>
  </si>
  <si>
    <t>Ventilācijas izvadu Ø110 savienošana ar esošām kanalizācijas caurulēm</t>
  </si>
  <si>
    <t>Ventilācijas izvada Ø110 montāža</t>
  </si>
  <si>
    <t>Savienojuma vietas ar jumtu hermetizācija</t>
  </si>
  <si>
    <t xml:space="preserve">Bēniņu lūku paaugstināšana ar betonu B15 un sasaistīšana ar esošo mūri ar enkurojuma stiegrām ∅8 AII, l-300, 18 gb. </t>
  </si>
  <si>
    <t xml:space="preserve">             Beramās akmensvates ieklāšana, λ=0,041W/mK, b=400mm </t>
  </si>
  <si>
    <t xml:space="preserve">           Prettrupes un prettuguns sastāvs visām koka laipām</t>
  </si>
  <si>
    <t xml:space="preserve">Kanalizācijas venilācijas jumtiņu montāža </t>
  </si>
  <si>
    <t>Lietusūdens skārda savācējpiltuves demontāža</t>
  </si>
  <si>
    <t>Esošo skārda noteku demontāža</t>
  </si>
  <si>
    <t>Esoša dzegas pārkares skārda apšuvuma demontāža</t>
  </si>
  <si>
    <t>Esoša dzegas noturjoslas veidojošo skārda demontāža</t>
  </si>
  <si>
    <t>Esošā azbestcementa jumta lokšņu demontāža</t>
  </si>
  <si>
    <t>Esošā karnīzes virsmas un sateces dēļu seguma demontāža</t>
  </si>
  <si>
    <t>Esošo jumta seguma latu demontāža</t>
  </si>
  <si>
    <t>Šķērslatojuma montāža 60x75mm</t>
  </si>
  <si>
    <t>Pretuguns un pretrupes sastāvs</t>
  </si>
  <si>
    <t>Satekņu veidojošo latu montāža 60x75mm</t>
  </si>
  <si>
    <t>Dēļu klāja montāža satekņu klājuma izveidošanai, b=25mm</t>
  </si>
  <si>
    <t>Papes ieklāšana virs dēļu klāja</t>
  </si>
  <si>
    <t>Sateknes skārda elementa ieklāšana uz dēļu klāja, b=450mm</t>
  </si>
  <si>
    <t>Dzegas pārkares skārda seguma ieklāšana</t>
  </si>
  <si>
    <t>Noturjosliņu veidojošā skārda ieklāšana</t>
  </si>
  <si>
    <t>Sķiedrcementa kores elementa montāža</t>
  </si>
  <si>
    <t>Sķiedrcementa divu savā starpā krustojošos slīpju kores elementa montāža</t>
  </si>
  <si>
    <t>Jumta lokšņu blīvēšana ar cementa javas blīvētāju</t>
  </si>
  <si>
    <t>Jaunu cinkotu skārda noteku montēšana, dn 100</t>
  </si>
  <si>
    <t>Skārda jumta lūkas montāža 600×800mm starpspāru telpā</t>
  </si>
  <si>
    <t>Trepju uz jumta lūku montāža, l=2,2m</t>
  </si>
  <si>
    <t xml:space="preserve">Jumta sānu virsmas salaiduma vieta pie mūra sienām (pie parapeta ): </t>
  </si>
  <si>
    <t xml:space="preserve">               Blīvējoša bitumena lentas montēšana</t>
  </si>
  <si>
    <t xml:space="preserve">              Alumīnija līstes montēšana, stiprinot to ar pašskrūvējamām skrūvēm (solis 200mm)</t>
  </si>
  <si>
    <t xml:space="preserve">Jumta seguma salaiduma vieta pie mūra skursteņiem: </t>
  </si>
  <si>
    <t xml:space="preserve">Skursteņu galu pārmūrēšana </t>
  </si>
  <si>
    <t>Skursteņu virsmas apmešana un krāsošana</t>
  </si>
  <si>
    <t>Tērauda kabu, apstrādātu ar pretkorozijas krāsojumu, montēšana, b=6mm</t>
  </si>
  <si>
    <t>Noturjoslas stiprināšanas tērauda elementu, apstrādātu ar pretkorozijas krāsojumu, montēšana, b=6mm</t>
  </si>
  <si>
    <t>Šķiedrcementa viļņveida profila lokšņu montāža</t>
  </si>
  <si>
    <t>Kombinētās jumta margas un sniega barjeras montāža</t>
  </si>
  <si>
    <t>AVK</t>
  </si>
  <si>
    <t>Būvdarbu nosaukums</t>
  </si>
  <si>
    <t>Daudzums</t>
  </si>
  <si>
    <t>Piezīmes</t>
  </si>
  <si>
    <t>Koplietošanas apkures tīkli</t>
  </si>
  <si>
    <t>Esošas apkures sistēmas demontāža</t>
  </si>
  <si>
    <t>kmpl</t>
  </si>
  <si>
    <t>Polipropilēna caurules, DN32 montāža, stiprināšana grīdā vai pie sienas</t>
  </si>
  <si>
    <t>Polipropilēna caurules, DN25 montāža, stiprināšana grīdā vai pie sienas</t>
  </si>
  <si>
    <t>Polipropilēna caurules, DN20 montāža, stiprināšana pie sienas</t>
  </si>
  <si>
    <t>Polipropilēna caurules, DN15 montāža, stiprināšana pie sienas</t>
  </si>
  <si>
    <t>Ventilis lodveida; t=110°C; P=8 bar; Dn32; uzstādīšana</t>
  </si>
  <si>
    <t>Ventilis lodveida; t=110°C; P=8 bar; Dn25; uzstādīšana</t>
  </si>
  <si>
    <t>Polipropilēna cauruļvadu diametru maiņa DN32→DN25, montāža</t>
  </si>
  <si>
    <t>Polipropilēna cauruļvadu diametru maiņa DN25→DN20, montāža</t>
  </si>
  <si>
    <t>Polipropilēna cauruļvadu trejgabali DN32, montāža</t>
  </si>
  <si>
    <t>Polipropilēna cauruļvadu trejgabali DN25, montāža</t>
  </si>
  <si>
    <t>Polipropilēna cauruļvadu trejgabali DN20, montāža</t>
  </si>
  <si>
    <t>Polipropilēna cauruļvadu DN25 pagrieziens 90°</t>
  </si>
  <si>
    <t>Cauruļvadu slīdošie balsti ar pagarinājumiem un stiprinājumiem DN32</t>
  </si>
  <si>
    <t>Atgaisotājs automātisks, t=110°C, P=9 bar, uzstādīšana</t>
  </si>
  <si>
    <t>Cauruļvada DN32 termokompensācijas balsts, izbūve caur sienu/ griestiem, hermetizācija, apmetuma un krāsojuma atjaunošana</t>
  </si>
  <si>
    <t>Cauruļvada DN25 termokompensācijas balsts, izbūve caur sienu/ griestiem, hermetizācija, apmetuma un krāsojuma atjaunošana</t>
  </si>
  <si>
    <t>Cauruļvada DN20 termokompensācijas balsts, izbūve caur sienu/ griestiem, hermetizācija, apmetuma un krāsojuma atjaunošana</t>
  </si>
  <si>
    <t>Metāla konstrukcijas cauruļvadu un iekārtu stiprināšanai</t>
  </si>
  <si>
    <t>Cauruļvadu un pievienojumu fasondetaļas un veidgabali</t>
  </si>
  <si>
    <t>Palīgmateriāli</t>
  </si>
  <si>
    <t>Apkures sistēmas ieregulēšana pārbaude un nodošana ekspluatācijā</t>
  </si>
  <si>
    <t>Ventilācijas sistēma</t>
  </si>
  <si>
    <t>Vēdināšanas komplekts FRESH 100 Thermo vai ekvivalents, montāža ārsienā</t>
  </si>
  <si>
    <t>Dzīvokļu siltuma uzskaites mezgls (pavisam uzstāda 25 dzīvokļos)</t>
  </si>
  <si>
    <t>Ultraskaņas siltuma skaitītājs Dn15 “Ultego III smart" firmas ISTA vai ekvivalents, ūdens caurplūde: Lmax=1,2 m³/st; Lopt=0,6 m³/st; Lmin=6 l/st; ūdens t° diapazons: 5–130°C; Precizitātes klase EN 1434; Spiediens 16 bar; t° sensori DIN IC 751 Pt 500 Ar divvirzienu optisko radio moduli “ISTA Optosonic U 3 radio net”; IP aizsardzības klase IP 54 (EN 60529); 868 MHz Jādarbojas sistēmā “ISTA Symphonic sensor net” un pieslēdzams pie datu pārraides ierīces “ISTA Memonic 3 radio net"</t>
  </si>
  <si>
    <t>Ventilis lodveida; t=110°C; P=8 bar; Dn15</t>
  </si>
  <si>
    <t>Netīrumu savācējs; t=110°C; P=8 bar; Dn15</t>
  </si>
  <si>
    <t>Palīgmateriāli cauruļvadu savienošanai</t>
  </si>
  <si>
    <t>Slēdzams metāla skapis 300×350×500 (siltuma skaitītāja uzstādīšanai)</t>
  </si>
  <si>
    <t>Apkures sistēmas ieregulēšana, pārbaude un nodošana ekspluatācijā</t>
  </si>
  <si>
    <t>Divistabu dzīvokļiem Nr. 1; 4; 7; 17; 20; 23</t>
  </si>
  <si>
    <t>Esošās apkures sistēmas demontāža</t>
  </si>
  <si>
    <t>Vara caurule apkurei, DN15, montāža, stiprināšana pie sienas</t>
  </si>
  <si>
    <t>Ventilis lodveida; t=110°C; P=8 bar; Dn15; uzstādīšana</t>
  </si>
  <si>
    <t>Vara cauruļvada savienojošā mufe Dn 15</t>
  </si>
  <si>
    <t>Cauruļvada DN15 termokompensējošs balsts, izbūve caur sienu, hermetizācija, apmetuma un krāsojuma atjaunošana</t>
  </si>
  <si>
    <t>Dažādi palīgmateriāli montāžai</t>
  </si>
  <si>
    <t>Trīsistabu dzīvokļiem Nr. 2; 5; 8; 19; 22</t>
  </si>
  <si>
    <t>Vienistabas dzīvokļiem Nr. 3; 11; 14</t>
  </si>
  <si>
    <t>Divistabu dzīvokļiem Nr. 6; 9; 10; 13; 18; 21</t>
  </si>
  <si>
    <t>Trīsistabu dzīvokļiem Nr. 12; 15</t>
  </si>
  <si>
    <t>Četristabu dzīvoklim Nr. 16</t>
  </si>
  <si>
    <t>Telpu grupa Nr.2N (Jogas telpa)</t>
  </si>
  <si>
    <t>Trīsistabu dzīvoklim Nr.1N</t>
  </si>
  <si>
    <t>LPS ierīkošana</t>
  </si>
  <si>
    <t>ELT</t>
  </si>
  <si>
    <t>Tāmes izmaksas:</t>
  </si>
  <si>
    <t>euro</t>
  </si>
  <si>
    <t>Zibensaizsardzība</t>
  </si>
  <si>
    <t>Pasīvs zibens uztvērējs Al, l-2000 mm, ø 16 mm, montāža, uzstādīšana</t>
  </si>
  <si>
    <t>kompl</t>
  </si>
  <si>
    <t>Zibens uztvērēja pamatne ar adapteri, uzstādīšana</t>
  </si>
  <si>
    <t xml:space="preserve">Stieple cinkota tērauda, ø 8 mm, </t>
  </si>
  <si>
    <t xml:space="preserve">Stieple Al, ø10, ievilkšana PE izolācijā </t>
  </si>
  <si>
    <t xml:space="preserve">Lenta, cinkota tērauda,4,0×30 mm, </t>
  </si>
  <si>
    <t xml:space="preserve">Kronšteins stieples montāžai uz jumta kores </t>
  </si>
  <si>
    <t>Kronšteins stieples montāžai uz jumta</t>
  </si>
  <si>
    <t>Kronšteins stieples montāžai uz sienas</t>
  </si>
  <si>
    <t>Kompensators</t>
  </si>
  <si>
    <t xml:space="preserve">Kronšteins PE caurules montāžai uz sienas </t>
  </si>
  <si>
    <t>Zemēšanas elektrods ø20 mm, l-1,5m, cinkots apaļdzelzs</t>
  </si>
  <si>
    <t xml:space="preserve"> Kontūra pievienojuma klemme JAB 5</t>
  </si>
  <si>
    <t xml:space="preserve"> Elektrodu uzmava</t>
  </si>
  <si>
    <t xml:space="preserve"> Elektrodu spice</t>
  </si>
  <si>
    <t xml:space="preserve"> Kontūra mērklemme </t>
  </si>
  <si>
    <t xml:space="preserve"> Kontūra mērklemmes kaste</t>
  </si>
  <si>
    <t xml:space="preserve">Savienotāj klemme </t>
  </si>
  <si>
    <t xml:space="preserve">Savienotāj klemme, trejgabals </t>
  </si>
  <si>
    <t xml:space="preserve">Savienotāj klemme ar lietus noteku </t>
  </si>
  <si>
    <t>Savienotāj klemme ar sniega barjeru</t>
  </si>
  <si>
    <t xml:space="preserve">Savienotāj klemme, universālā </t>
  </si>
  <si>
    <t>Antikorozijas mastika</t>
  </si>
  <si>
    <t>iepak</t>
  </si>
  <si>
    <t>Zinka aerosols</t>
  </si>
  <si>
    <t>PE lenta iezīmēšanai</t>
  </si>
  <si>
    <t>Tranšejas rakšana un aizbēršana zemējuma kontūram</t>
  </si>
  <si>
    <t>Elektrodu ø 20 mm, l= 1,5 m iedzīšana zemē</t>
  </si>
  <si>
    <t>Zemāšanas kon. guldīšana tranšejā, montāža pie elektrodiem</t>
  </si>
  <si>
    <t xml:space="preserve"> Zemējuma kontūra ierīkošana, mērījumi</t>
  </si>
  <si>
    <t xml:space="preserve"> Šķērsojums ar inženiertehniskajiem tīkliem</t>
  </si>
  <si>
    <t>kompl*</t>
  </si>
  <si>
    <t>Aizsargcaurule, dalītā, 450N, l 3000 mm,ø 110 mm, aplikšana ap esošajiem kabeļiem.</t>
  </si>
  <si>
    <t>Grunts blietēšana, virskārtas atjaunošana</t>
  </si>
  <si>
    <t>Sistēmas montāža, palaišana</t>
  </si>
  <si>
    <t xml:space="preserve">Projekta dokumentācija, </t>
  </si>
  <si>
    <t>Sistēmas nodošana ekspluatācijā</t>
  </si>
  <si>
    <t>Esošo apgaismojuma lampu un kabeļu instalācijas demontāža.</t>
  </si>
  <si>
    <t>APSTIPRINU</t>
  </si>
  <si>
    <t>(pasūtītāja paraksts un tā atšifrējums)</t>
  </si>
  <si>
    <t>Būvniecības koptāme</t>
  </si>
  <si>
    <t>Pasūtījuma Nr.:EA-80-16</t>
  </si>
  <si>
    <t>Objekta nosaukums</t>
  </si>
  <si>
    <t>Kopā:</t>
  </si>
  <si>
    <t>Par kopējo summu, euro</t>
  </si>
  <si>
    <t>Kopējā darbietilpība, c/h</t>
  </si>
  <si>
    <t xml:space="preserve"> Nr.p.k.</t>
  </si>
  <si>
    <t>Kods, tāmes Nr</t>
  </si>
  <si>
    <t>Būvarbu veids vai konstruktīvā elementa nosaukums</t>
  </si>
  <si>
    <t>Darba ietilpība, (c/h)</t>
  </si>
  <si>
    <t>Tai skaitā</t>
  </si>
  <si>
    <t>Fasādes atjaunošana</t>
  </si>
  <si>
    <t>Cokola atjaunošana</t>
  </si>
  <si>
    <t>Pagraba pārseguma siltināšana</t>
  </si>
  <si>
    <t>Bēniņu siltināšana</t>
  </si>
  <si>
    <t>Apkures sistēmas atjaunošana</t>
  </si>
  <si>
    <t>Virsizdevumi:</t>
  </si>
  <si>
    <t>t.sk.darba aizsardzība</t>
  </si>
  <si>
    <t>Peļņa:</t>
  </si>
  <si>
    <t>Pavisam kopā:</t>
  </si>
  <si>
    <t>Tāme sastādīta  2019.gada janvārī</t>
  </si>
  <si>
    <t>Piezīme:</t>
  </si>
  <si>
    <t xml:space="preserve"> • Siltināšanas un apmešanas darbi veicami saskaņā ar ETAG 004 „Eiropas tehniskā apstiprinājuma pamatnostādne ārējās siltumizolācijas sistēmām un
 apmetumam”.
• Visiem būvmateriāliem jābūt marķētiem ar CE zīmi. </t>
  </si>
  <si>
    <t xml:space="preserve">
• Visiem būvmateriāliem jābūt marķētiem ar CE zīmi. </t>
  </si>
  <si>
    <t xml:space="preserve">Balansējošais vārsts MSV-B; firmas "Danfoss" (vai ekvivalents) Dn15; uzstādīšana, ieregulēšana </t>
  </si>
  <si>
    <t>Esošo ventilācijas kanālu (skursteņu, cuku) apskate, tīrīšana tajā skaitā aizgruvumu likvidēšana</t>
  </si>
  <si>
    <t>Vara caurule apkurei, DN15, Ø18 x1,0 montāža, stiprināšana pie sienas</t>
  </si>
  <si>
    <t>Vara caurules pagrieziens 90°, DN15, b=1,0mm, montāža</t>
  </si>
  <si>
    <t>Vara caurules trejgabals Dn15, b=1,0mm, montāža</t>
  </si>
  <si>
    <t>Vara caurule apkurei, DN15, Ø18x1,0 montāža, stiprināšana pie sienas</t>
  </si>
  <si>
    <t>Vara caurules pagrieziens 90°, DN15, b=1,0mm montāža</t>
  </si>
  <si>
    <t>Vara caurules pagrieziens 90°, DN15, Ø18x1,0 montāža</t>
  </si>
  <si>
    <t>Vara caurules trejgabals Dn15, b=1,0mm montāža</t>
  </si>
  <si>
    <t>Ventilis lodveida; t=110°C; P=8 bar; Dn15; b=1,0mm uzstādīšana</t>
  </si>
  <si>
    <t>Vara caurule apkurei, DN15, Ø18 x 1,0 montāža, stiprināšana pie sienas</t>
  </si>
  <si>
    <t>Vara caurules trejgabals Dn15, b=1,0 mm montāža</t>
  </si>
  <si>
    <t>EPS ielikņa montēšana siltinājumā teknes stiprināšanai, ∅70mm.</t>
  </si>
  <si>
    <t>Uz cementa bāzes veidots hidroizolācijas materiāla ieklāšana</t>
  </si>
  <si>
    <t>PE caurule dn 12 mm, l-3,0 m, montāža zem siltinājuma</t>
  </si>
  <si>
    <t>PE caurules ø12 mm, savienojumi, montāža zem siltinājuma</t>
  </si>
  <si>
    <t>Zemapmetuma PVC ārējā stūra profila montāža (≥ 160 g/m² ).</t>
  </si>
  <si>
    <t>Pārvietojamās moduļmājas uzstādīšana (paredzēts 24 cilvēkiem).</t>
  </si>
  <si>
    <t>Esošo bēniņu aiļu koka k-ciju aizpildījuma demontāža, (∅1000mm); 2gab</t>
  </si>
  <si>
    <t>Jaunu PVC logu  L3 (logs - b×h=11750x2680mm ar pusapaļu augšmalu) montēšana. Stikla pakete 2k4 + 4LowE+16Arg. Kopējais siltuma caurlaidības koef.: 1,1 W/m×K.  Kopējais laukums logiem: 13,5 m²,</t>
  </si>
  <si>
    <t xml:space="preserve">Ārdurvju ailas aizpildīšana ar PVC pildiņu. Kopējais siltuma caurlaidības koef.: 1,1 W/m×K.  Kopējais laukums - 3,5 m² </t>
  </si>
  <si>
    <t xml:space="preserve">         Balkona plātnes un ārsienas pieslēguma izveidošana, paredzot sienas grīdas savienojuma h-izolācijas lentu un poliuretāna blīvējošu materiālu </t>
  </si>
  <si>
    <t xml:space="preserve">         Ātri cietējošas javas grīdas ierīkošana ar slīpumu.</t>
  </si>
  <si>
    <t xml:space="preserve">Siltinātas virsmas (fragments virs balkona plātnes 0,1m augstumā) noklāšana ar cementa hidroizolējošo javu </t>
  </si>
  <si>
    <t>1. meh. klases apmetuma izveidošana: 2 .kārtas armējošās javas (slāņa biezums 4-6 mm) un armējošā stikla šķiedras sieta (≥ 160 g/m²) uzklāšana, zemapmetuma grunts uzklāšana (tonējama sintētisko sveķu dispersija), dekoratīvā gatavā silikona apmetuma ar tonējumu uznešana</t>
  </si>
  <si>
    <t>2. meh. klases apmetuma izveidošana: armējošās javas (slāņa biezums 4-6 mm) un armējošā stikla šķiedras sieta ieklāšana (≥ 160 g/m²), zemapmetuma grunts (tonējama sintētisko sveķu dispersija)  uzklāšana, dekoratīvā gatavā silikona -silikona apmetuma ar tonējumu uznešana</t>
  </si>
  <si>
    <t xml:space="preserve">           Masā tonēta silikāta-silikona dekoratīvā apmetuma izveidošana (atbilstoši LVS EN 15824:2009)</t>
  </si>
  <si>
    <t xml:space="preserve">          Virsmas apmešana ar armējošu javu un ar stiklšķiedras sietu (≥ 160 g/m2 ).</t>
  </si>
  <si>
    <t>Ārsienu  siltināšanas kārtas izveidošana ar akmensvates materiālu,  λ=0,036W/mK, b=150mm, piestiprinot to pie ārsienas ar līmi un dībeļiem atbilstoši ETA virsmas klasifikācijai A,B,C,D,E - galvas Ø60, nagla tērauda Ø8, punkta siltumatdeves koeficients vismaz 0,002 W/K, min iestrādes dziļums &gt;35mm</t>
  </si>
  <si>
    <t xml:space="preserve">          Esoša apmetuma virsmas gruntēšana (emisijas līmenis EC1).</t>
  </si>
  <si>
    <t xml:space="preserve">            Cementa javas slīpinātas virsmas izveidošana, b=0,05-0,1 m</t>
  </si>
  <si>
    <t>Logu aiļu ārējo stūru armēšana ar sietu 300×500, stiepes izturība &gt;200N/5cm, Struktūras stabilitāte &gt;22%, Atbilst REACH, sieta acojuma lielums 4×4mm.</t>
  </si>
  <si>
    <t>1. meh. klases apmetuma izveidošana: 2 kārtas armējošās javas (kopējais slāņu biezums -8mm) un armējošā stikla šķiedras sieta (≥ 160 g/m²) uzklāšana, virmas gruntēšana ar polmērdispersijas  grunti, virsmas krāsošana ar silikona fasādes krāsu</t>
  </si>
  <si>
    <t>Bruģakmens apmales izvietošana 200x160x90</t>
  </si>
  <si>
    <t xml:space="preserve">Jaunu pagraba regulējamu metāla žalūziju R1 montēšana; b×h=1100x350mm </t>
  </si>
  <si>
    <t>Dzegas dēļu seguma montēšana, b=25mm</t>
  </si>
  <si>
    <t>Esošo skārda elementu -  kores ieseguma, sateces iesegumu, skursteņu pieslēgumu u.c. demontāža</t>
  </si>
  <si>
    <t>Automātiskais balansējošais vārsts ASV - BD,  Dn20; t=110°C; P=8 bar firmas "Danfoss" vai ekvivalents, uzstādīšana, ieregulēšana</t>
  </si>
  <si>
    <t>Automātiskais balansējošais vārsts ASV - PV Dn20; t=110°C; P=8 bar firmas "Danfoss" vai ekvivalents, uzstādīšana, ieregulēšana</t>
  </si>
  <si>
    <t>Nav ievērtēta 29 pozīcija no materiāla specifikācijas</t>
  </si>
  <si>
    <t>Nav ievērtēta 3 pozīcija no materiāla specifikācijas</t>
  </si>
  <si>
    <t>Nav ievērtēta 9 pozīcija no materiāla specifikācijas</t>
  </si>
  <si>
    <t>Nav ievērtēta 2 un 3 pozīcija no materiāla specifikācijas</t>
  </si>
  <si>
    <t>Nav ievērtēta 2, 3 un 4 pozīcija no materiāla specifikācijas</t>
  </si>
  <si>
    <t>Nav ievērtēta 2 pozīcija no materiāla specifikācijas</t>
  </si>
  <si>
    <t>Precizēt būvapjomu</t>
  </si>
  <si>
    <t>Skaidrojums (papildus jautājumi)</t>
  </si>
  <si>
    <t xml:space="preserve"> palielinu stalažu augstumu un palielinu apjomu</t>
  </si>
  <si>
    <t>Aizūtu Jums Logu un durvju apdares tabulu, skatīt N18</t>
  </si>
  <si>
    <t>Labots</t>
  </si>
  <si>
    <t>Esošo koka logu demontāža (b×h=1260x1750mm)</t>
  </si>
  <si>
    <t>Esošo koka logu demontāža (b×h=1370x1420)</t>
  </si>
  <si>
    <t>Esošo NT grupu koka logu demontāža (b×h=1750x2680mm ar pusapaļu augšmalu)</t>
  </si>
  <si>
    <t>Esošo NT grupu koka durvju aizpildījuma demontāža (b×h=1200x2600mm)</t>
  </si>
  <si>
    <t>1. stāvā 4 atvērumi, pārējos 2 stāvos 9, kopā 22. Tiek izlabota lapa AR-2. Tā tiek nosaukta par AR-2i</t>
  </si>
  <si>
    <t>Aizūtu Jums Logu un durvju apdares tabulu, skatīt S18</t>
  </si>
  <si>
    <t>Aizūtu Jums Logu un durvju apdares tabulu, skatīt Q18</t>
  </si>
  <si>
    <t>Aizūtu Jums fasādes apjomu tabulu, skatīt D54</t>
  </si>
  <si>
    <t>Aizūtu Jums fasādes apjomu tabulu, skatīt B54</t>
  </si>
  <si>
    <t>Domāju, ka labāk aprasktīt šo darbu apjomos, jo nav nekāda informācija par situāciju zem pakāpieniem (tajā vietā nevar tikt klāt, jo apakša nav pagrabs), līdzaro nav garantijas kad šads risinājums derēs, bet ja nepieciešams varu izveidot vienu BK lapu klāt.</t>
  </si>
  <si>
    <t>Precizēju tieši pēc GP lapas</t>
  </si>
  <si>
    <t>Betona apmele ir tikai gar ēkas vienu gala sienu, līdzarto uzskatu ka apjoms korekts</t>
  </si>
  <si>
    <t>GP lapā dotais stabs ir parādīts kā demontējams, jo tas traucē siltināsanas darbiem, savukārt žoga sakārtošanu (ja vajadzēs) iedzīvotāji risinās ne šā projekta ietvaros. 
Konkrētajā vietā ir dzīvžogs, un ļoti nolietoti metāla režģa fragmenti. Par cik šis projekts nerisina labiekārtojumu, kā arī nav saskaņots žoga risinājums ar Liepājas būvvaldi, varu izņemt jauna žoga būvniecības apjomus.</t>
  </si>
  <si>
    <t xml:space="preserve">  Atrakuma garums cokola siltināšanas vajadzībām :126m: 
Atbēruma apjoms:126*1*0,7 =88(zem lietusūdens apmales apmales) 0,3m dziļumā pārējās vietās apjoms pie asfalbetona vai melnzemes atbēršanas, līdzarto uzskatu ka apjoms ir korekts, bet varu palielināt</t>
  </si>
  <si>
    <t>Ēkas stūri:0,9x8=7,2
Logaiļu stūri:0,5*4=2
Durvju sāni cokoldaļā:=7: Kopā16,2 līdzarto precizēju apjomu</t>
  </si>
  <si>
    <t>3 logu ailas*a sieti=3*4=12 Fasādeskrāsu pasē nav iezīmēts viens pagarba logs. 
Tiek iezīmēts lapā, kuru nosaucu AR-2i un AR-15i</t>
  </si>
  <si>
    <t>Nav mezglā parādīts, varu papildināt mezglu "h" un "g" lapā AR-11, nosaucot to par AR-11i</t>
  </si>
  <si>
    <t>Betona apmales garums:93m*0,7*0,1=6,5, līdzarto laboju apjomus</t>
  </si>
  <si>
    <t>Precizēju būvapjomu_32,1m</t>
  </si>
  <si>
    <t>ņemot vērā ka pagrabā ir vairāki gabalelemnti, uzskatu, 
ka kopējais gružu apjoms ir atbilstoš</t>
  </si>
  <si>
    <t>Izņemot starpsienas sanāk:258 kv.m</t>
  </si>
  <si>
    <t>Bēniņos atrodas dažādi gabalelementi, kurus jādemontē</t>
  </si>
  <si>
    <t xml:space="preserve">
Kāpiens Ø16</t>
  </si>
  <si>
    <t>Papildinu ar 8. pozīciju</t>
  </si>
  <si>
    <t>šeit domāta esošu koka konstrukciju apstrāde-atsegtās sijas utml.</t>
  </si>
  <si>
    <t>Skatīt pielikumā aizsūtīto jumta shēmu JS-1, uzskatu ka apjomi atbilstoši</t>
  </si>
  <si>
    <t>Skatīt pielikumā aizsūtīto jumta shēmu JS-1, apjomi man bija kļūdaini, tāpēc precizēju</t>
  </si>
  <si>
    <t>(0,06+0,075)*2*70(m)=19kv.m līdzarto uzskatu ka apjoms ir korekts</t>
  </si>
  <si>
    <t>(0,06+0,075)*2*870(m)=240kv.m līdzarto uzskatu ka apjoms ir korekts</t>
  </si>
  <si>
    <t>0,06*0,075*870(m)=3,9kub.m līdzarto uzskatu ka apjoms ir korekts</t>
  </si>
  <si>
    <t>0,06*0,075*70(m)=0,4kub.m līdzarto uzskatu ka apjoms ir korekts</t>
  </si>
  <si>
    <t>Satekņu garums: 34 m; 34*0,25=8,5kv.m, līdzarto precizēju apjomus</t>
  </si>
  <si>
    <t>Satekņu garums: 34 m; 34*0,25x2=17kv.m, līdzarto precizēju apjomus</t>
  </si>
  <si>
    <t>Satekņu garums: 34 m; 34*0,4=13,6kv.m, līdzarto precizēju apjomus</t>
  </si>
  <si>
    <t>Dzegas garums: 110m: 110*0,75=82,5kv.m, līdzarto precizēju apjomus</t>
  </si>
  <si>
    <t>Dzegas garums: 110m: 110*0,75*2=170kv.m, līdzarto precizēju apjomus</t>
  </si>
  <si>
    <t>Skārda platums atkarīgs no noturjosliņas izvietojuma.Precizējot to pēc jumta plāna sanāk ~60kvm līdzarto precizēju apjomus:</t>
  </si>
  <si>
    <t>Skārda platums atkarīgs no noturjosliņas izvietojuma.Precizējot to pēc jumta plāna sanāk ~40kvm līdzarto precizēju apjomus :</t>
  </si>
  <si>
    <t>1 el masa: 0,468, kabas-180gb:līdzarto 180*0,468=84,24kg, līdzarto precizēju apjomus</t>
  </si>
  <si>
    <t>1 el masa: 0,56, kabas-156gb:līdzarto 156*0,56=87,6kg, līdzarto precizēju apjomus</t>
  </si>
  <si>
    <t>Ja pieņemam ka katram skurstenim jāpārmūrē 2 augšējās ķieģelu kārtas,
 tad šis apjoms ir korekts.</t>
  </si>
  <si>
    <t>apjoms aptuveni vienāds ar 20. pozīciju, līdzarto precizēju apjomu</t>
  </si>
  <si>
    <t>apjoms aptruveni vienāds ar 22. pozīciju, līdzarto precizēju apjomu</t>
  </si>
  <si>
    <t>Kores un divu savā starpā krustojošos slīpju kores elements: 82,6(l)*0,3(b)=24,8
Sateces elemenenti:34*0,6=20
Skursteņu pieslēgumu:35*0,2=7
Kopā:52 līdzarto precizēju apjomus</t>
  </si>
  <si>
    <t>Esošā karnīzes virsma: 90kv.m
Sateces dēļu segums:34*0,6=20kv.m
 līdzarto precizēju apjomus</t>
  </si>
  <si>
    <t>Ēsošais koka latu šķērsgriezums – 50(h)x50mm, solis, lielāks nekā projketētām latām, līdzarto esošo latu apjoms būs mazāks nekā projketēto un uzskatu ka apjoms ir korekts</t>
  </si>
  <si>
    <t>Piltuves ir dn120 bet notekas dn100</t>
  </si>
  <si>
    <t>uzskatu, ka apjomi ir korekti, jo jārēķinās ar to, ka tā paša skārda vai 
jumta seguma tilpumu  jārēķina aptuveni, jo tiešs tilpuma aprēķins nav korekts, par cik šajā pozīcijā jāparedz atbilstošu apjomu konteineru izvešanas daudzums un šie elementi ir vairāk kā gabalelementi</t>
  </si>
  <si>
    <t xml:space="preserve">gb </t>
  </si>
  <si>
    <t>Atvērumu izveidošana pagraba sienās, axb=200x200mm</t>
  </si>
  <si>
    <t xml:space="preserve">Pagraba vēdināšanas komplekta montēšana izveidotajos atvērumos (240×240mm)  </t>
  </si>
  <si>
    <t>3 pozīcija nav vajadzīga. Veiktas izmaiņas lapā AVK-10i</t>
  </si>
  <si>
    <t>Tiek izņemtai ierakstītā 29 pozīcija būvprojekta lapā AVK-9. Veiktas izmaiņas lapā AVK-9i</t>
  </si>
  <si>
    <t>Tiek izmainīta balansējoša vārsta marka sakarā ar psūtītāja prasībām. Veiktas izmaiņas lapā AVK-10i</t>
  </si>
  <si>
    <t>Tiek izņemtai ierakstītā 9 pozīcija būvprojekta lapā AVK-10. 
Veiktas izmaiņas lapā AVK-10i</t>
  </si>
  <si>
    <t>Radiatori tiek izņemti pēc iedzīvotāju vēlmēm</t>
  </si>
  <si>
    <t>Pielikumā atsūtu Jums Fasādes shēmu, kur redzami logos izvietojamie ventilācijas vārsti</t>
  </si>
  <si>
    <t>Precizēju. Pielikumā atsūtu Jums Fasādes  shēmu, kur redzamas projektētās līstes</t>
  </si>
  <si>
    <t>Ņemot vērā ka nav jaunu k-ciju izbūve (tikai esošo remonts), uzskatu ka pietiek ar aprakstīšanu darbu apjomos, kā arī veicu korekcijas b-projekta lapās, nosaucot tās par AR-.3i</t>
  </si>
  <si>
    <t>Papildus ventilācijas pasākumi askaņā ar priekšatzinuma 2. p-tu</t>
  </si>
  <si>
    <t>izdedži, kuri sedz sijas :500*0,1=50kub.m
izde'dzi, kuri kāpņu telpas griestos (dz-betona pārsegums):40x0,2=8kub.m
Starp sijām:0,15*405=60 kub.m
Kopā 50+8+60=120
Līdzrato precizēju apjomus</t>
  </si>
  <si>
    <t>Skatīt pielikumā aizsūtīto jumta shēmu JS, uzskatu ka apjomi atbilstoši</t>
  </si>
  <si>
    <t>Skatīt pielikumā aizsūtīto jumta shēmu JS, precizējot koriģēju apjomus</t>
  </si>
  <si>
    <t>Jumta atjaunošana</t>
  </si>
  <si>
    <t>Būvgružu izvākšana un aizvešana</t>
  </si>
  <si>
    <t>180?</t>
  </si>
  <si>
    <t>kmpl.</t>
  </si>
  <si>
    <t>Esoša betona staba izrakšana no sākotnējās vietas un jauna staba uzstādīšana t.sk. palīgmateriāli</t>
  </si>
  <si>
    <t>Siltumizolācijas akmensvates lameļu līmēšana pie pārseguma apakšas, b=150mm λ=0,037W/m²K</t>
  </si>
  <si>
    <t>Cauruļvada DN32  siltumizolācijas čaula, b=&gt;50 mm, l= 0.040 W/K×m², caurules siltumizolēšana</t>
  </si>
  <si>
    <t>Cauruļvada DN25 siltumizolācijas čaula, b=&gt;50 mm, l= 0.040 W/K×m², caurules siltumizolēšana</t>
  </si>
  <si>
    <t>Cauruļvada DN25 siltumizolācijas čaula, b=&gt;30 mm, l= 0.040 W/K×m², caurules siltumizolēšana</t>
  </si>
  <si>
    <t>Cauruļvada DN20 siltumizolācijas čaula, b=&gt;30 mm, l= 0.040 W/K×m², caurules siltumizolēšana</t>
  </si>
  <si>
    <t>Cauruļvada DN15 siltumizolācijas čaula, b=&gt;30 mm, l= 0.040 W/K×m², caurules siltumizolēšana</t>
  </si>
  <si>
    <t>Termoregulators (vārsts) Dn 15 firmas "Danfoss" RA-N-15 ar termostatisko sensoru RAS-C5023 vai ekvivalents, t=120°C, P=10 bar, DP=0.6 bar</t>
  </si>
  <si>
    <t>Termoregulators (vārsts) Dn 15 firmas "Danfoss" RA-N-15 ar termostatisko sensoru RAS- C 5023 vai ekvivalents, t=120°C, P=10 bar, DP=0.6 bar</t>
  </si>
  <si>
    <t>Termoregulators (vārsts) Dn 15 firmas "Danfoss" RA-N-15 ar termostatisko sensoru RAS-C 5023 vai ekvivalents, t=120°C, P=10 bar, DP=0.6 bar</t>
  </si>
  <si>
    <t>Sastādīja:</t>
  </si>
  <si>
    <t>Sertifikāta Nr.:</t>
  </si>
  <si>
    <t>Tāme sastādīta</t>
  </si>
  <si>
    <t>____________.gada____.____________</t>
  </si>
  <si>
    <t>Būves nosaukums: Daudzdzīvokļu dzīvojamā ēka</t>
  </si>
  <si>
    <t>Objekta nosaukums: Dzīvojamas ēkas fasādes vienkāršota atjaunošana</t>
  </si>
  <si>
    <t>Objekta adrese: Piltenes iela 5, Liepāja</t>
  </si>
  <si>
    <t>PVN (21%):</t>
  </si>
  <si>
    <t>Dzīvojamas ēkas vienkāršota  atjaunošana Piltenes ielā 5, Liepājā</t>
  </si>
  <si>
    <t>Objekta izmaksas (euro)</t>
  </si>
  <si>
    <t>Kopsavilkuma aprēķins</t>
  </si>
  <si>
    <t>būvizstrādājumi</t>
  </si>
  <si>
    <t>mehānismi</t>
  </si>
  <si>
    <t>darba alga</t>
  </si>
  <si>
    <t>Tāmes izmaksas</t>
  </si>
  <si>
    <t>Pārbaudīja:</t>
  </si>
  <si>
    <t>Finanšu rezerve</t>
  </si>
  <si>
    <t>Kopā ar finanšu rezervi</t>
  </si>
  <si>
    <t>PVN</t>
  </si>
  <si>
    <t>Kopā ar PVN</t>
  </si>
  <si>
    <t xml:space="preserve">Tāme sastādīta .gada tirgus cenās, pamatojoties uz </t>
  </si>
  <si>
    <t>būviztrādājumi</t>
  </si>
  <si>
    <t>kopā</t>
  </si>
  <si>
    <t>summa</t>
  </si>
  <si>
    <t>darbietilpība,
c/h</t>
  </si>
  <si>
    <r>
      <t xml:space="preserve">darba samaksas likme, </t>
    </r>
    <r>
      <rPr>
        <i/>
        <sz val="8"/>
        <rFont val="Arial"/>
        <family val="2"/>
        <charset val="186"/>
      </rPr>
      <t>euro</t>
    </r>
    <r>
      <rPr>
        <sz val="8"/>
        <rFont val="Arial"/>
        <family val="2"/>
        <charset val="186"/>
      </rPr>
      <t>/h</t>
    </r>
  </si>
  <si>
    <t>laika norma,
c/h</t>
  </si>
  <si>
    <t xml:space="preserve"> daļas rasējumiem</t>
  </si>
  <si>
    <t>Tāme sastādīta 20__. gada __. _________</t>
  </si>
  <si>
    <t>Sildķermeņa pievienojuma krāns firmas Danfoss, komplektā ar tukšošanas krānu  t=110°C; P=8 bar; Dn15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</si>
</sst>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р_._-;\-* #,##0.00_р_._-;_-* &quot;-&quot;??_р_._-;_-@_-"/>
    <numFmt numFmtId="165" formatCode="0.0"/>
    <numFmt numFmtId="166" formatCode="_(* #,##0.00_);_(* \(#,##0.00\);_(* &quot;-&quot;??_);_(@_)"/>
    <numFmt numFmtId="167" formatCode="_-* #,##0.00_-;\-* #,##0.00_-;_-* \-??_-;_-@_-"/>
    <numFmt numFmtId="168" formatCode="0.00000"/>
    <numFmt numFmtId="169" formatCode="_-* #,##0.00\ _L_s_-;\-* #,##0.00\ _L_s_-;_-* &quot;-&quot;??\ _L_s_-;_-@_-"/>
    <numFmt numFmtId="170" formatCode="[$-3000401]0"/>
  </numFmts>
  <fonts count="23" x14ac:knownFonts="1">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i/>
      <sz val="11"/>
      <color rgb="FF7F7F7F"/>
      <name val="Calibri"/>
      <family val="2"/>
      <charset val="204"/>
      <scheme val="minor"/>
    </font>
    <font>
      <sz val="10"/>
      <name val="Helv"/>
    </font>
    <font>
      <sz val="8"/>
      <name val="Arial"/>
      <family val="2"/>
      <charset val="186"/>
    </font>
    <font>
      <i/>
      <sz val="8"/>
      <name val="Arial"/>
      <family val="2"/>
      <charset val="186"/>
    </font>
    <font>
      <sz val="10"/>
      <name val="Arial"/>
      <family val="2"/>
      <charset val="204"/>
    </font>
    <font>
      <sz val="11"/>
      <color indexed="8"/>
      <name val="Calibri"/>
      <family val="2"/>
      <charset val="204"/>
    </font>
    <font>
      <b/>
      <sz val="8"/>
      <name val="Arial"/>
      <family val="2"/>
      <charset val="186"/>
    </font>
    <font>
      <sz val="10"/>
      <name val="Arial"/>
      <family val="2"/>
      <charset val="186"/>
    </font>
    <font>
      <i/>
      <sz val="8"/>
      <color indexed="23"/>
      <name val="Arial"/>
      <family val="2"/>
      <charset val="186"/>
    </font>
    <font>
      <sz val="11"/>
      <color theme="1"/>
      <name val="Calibri"/>
      <family val="2"/>
      <charset val="186"/>
      <scheme val="minor"/>
    </font>
    <font>
      <u/>
      <sz val="8"/>
      <name val="Arial"/>
      <family val="2"/>
      <charset val="186"/>
    </font>
    <font>
      <sz val="11"/>
      <color indexed="8"/>
      <name val="Calibri"/>
      <family val="2"/>
    </font>
    <font>
      <b/>
      <i/>
      <sz val="8"/>
      <name val="Arial"/>
      <family val="2"/>
      <charset val="186"/>
    </font>
    <font>
      <b/>
      <u/>
      <sz val="8"/>
      <name val="Arial"/>
      <family val="2"/>
      <charset val="186"/>
    </font>
    <font>
      <b/>
      <i/>
      <u/>
      <sz val="8"/>
      <name val="Arial"/>
      <family val="2"/>
      <charset val="186"/>
    </font>
    <font>
      <sz val="9"/>
      <color indexed="81"/>
      <name val="Tahoma"/>
      <family val="2"/>
      <charset val="186"/>
    </font>
    <font>
      <b/>
      <sz val="9"/>
      <color indexed="81"/>
      <name val="Tahoma"/>
      <family val="2"/>
      <charset val="186"/>
    </font>
    <font>
      <i/>
      <sz val="8"/>
      <color rgb="FF808080"/>
      <name val="Arial"/>
      <family val="2"/>
      <charset val="186"/>
    </font>
    <font>
      <sz val="11"/>
      <color rgb="FF000000"/>
      <name val="Calibri"/>
      <family val="2"/>
      <charset val="204"/>
    </font>
    <font>
      <sz val="11"/>
      <name val="Calibri"/>
      <family val="2"/>
      <charset val="204"/>
    </font>
  </fonts>
  <fills count="3">
    <fill>
      <patternFill patternType="none"/>
    </fill>
    <fill>
      <patternFill patternType="gray125"/>
    </fill>
    <fill>
      <patternFill patternType="solid">
        <fgColor rgb="FFC6EFCE"/>
      </patternFill>
    </fill>
  </fills>
  <borders count="100">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thin">
        <color indexed="8"/>
      </left>
      <right/>
      <top/>
      <bottom style="thin">
        <color indexed="8"/>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auto="1"/>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s>
  <cellStyleXfs count="25">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0" borderId="0" applyNumberFormat="0" applyFill="0" applyBorder="0" applyAlignment="0" applyProtection="0"/>
    <xf numFmtId="0" fontId="4" fillId="0" borderId="0"/>
    <xf numFmtId="0" fontId="4" fillId="0" borderId="0"/>
    <xf numFmtId="0" fontId="7" fillId="0" borderId="0"/>
    <xf numFmtId="0" fontId="4" fillId="0" borderId="0"/>
    <xf numFmtId="0" fontId="8" fillId="0" borderId="0"/>
    <xf numFmtId="0" fontId="10" fillId="0" borderId="0"/>
    <xf numFmtId="0" fontId="10" fillId="0" borderId="0"/>
    <xf numFmtId="0" fontId="10" fillId="0" borderId="0"/>
    <xf numFmtId="0" fontId="4" fillId="0" borderId="0"/>
    <xf numFmtId="0" fontId="11" fillId="0" borderId="0" applyNumberFormat="0" applyFill="0" applyBorder="0" applyAlignment="0" applyProtection="0"/>
    <xf numFmtId="0" fontId="10" fillId="0" borderId="0"/>
    <xf numFmtId="0" fontId="4" fillId="0" borderId="0"/>
    <xf numFmtId="0" fontId="10" fillId="0" borderId="0"/>
    <xf numFmtId="0" fontId="4" fillId="0" borderId="0"/>
    <xf numFmtId="0" fontId="12" fillId="0" borderId="0"/>
    <xf numFmtId="0" fontId="4" fillId="0" borderId="0"/>
    <xf numFmtId="0" fontId="4" fillId="0" borderId="0"/>
    <xf numFmtId="0" fontId="14" fillId="0" borderId="0"/>
    <xf numFmtId="0" fontId="10" fillId="0" borderId="0">
      <alignment textRotation="90"/>
    </xf>
    <xf numFmtId="0" fontId="20" fillId="0" borderId="0" applyBorder="0" applyProtection="0"/>
    <xf numFmtId="0" fontId="21" fillId="0" borderId="0"/>
  </cellStyleXfs>
  <cellXfs count="503">
    <xf numFmtId="0" fontId="0" fillId="0" borderId="0" xfId="0"/>
    <xf numFmtId="0" fontId="5" fillId="0" borderId="0" xfId="2" applyFont="1" applyFill="1" applyAlignment="1" applyProtection="1">
      <alignment horizontal="right" vertical="center"/>
      <protection locked="0"/>
    </xf>
    <xf numFmtId="0" fontId="5" fillId="0" borderId="65" xfId="4" applyFont="1" applyFill="1" applyBorder="1" applyAlignment="1">
      <alignment vertical="center"/>
    </xf>
    <xf numFmtId="0" fontId="5" fillId="0" borderId="65" xfId="4" applyFont="1" applyFill="1" applyBorder="1" applyAlignment="1">
      <alignment horizontal="center" vertical="center" wrapText="1"/>
    </xf>
    <xf numFmtId="0" fontId="5" fillId="0" borderId="0" xfId="0" applyFont="1" applyFill="1" applyAlignment="1">
      <alignment vertical="center"/>
    </xf>
    <xf numFmtId="0" fontId="5" fillId="0" borderId="65" xfId="0" applyFont="1" applyFill="1" applyBorder="1" applyAlignment="1">
      <alignment vertical="center"/>
    </xf>
    <xf numFmtId="0" fontId="5" fillId="0" borderId="0" xfId="5" applyFont="1" applyFill="1" applyAlignment="1">
      <alignment horizontal="center" vertical="center"/>
    </xf>
    <xf numFmtId="0" fontId="5" fillId="0" borderId="10" xfId="5" applyFont="1" applyFill="1" applyBorder="1" applyAlignment="1">
      <alignment horizontal="center" vertical="center" textRotation="90" wrapText="1"/>
    </xf>
    <xf numFmtId="0" fontId="5" fillId="0" borderId="2" xfId="5" applyFont="1" applyFill="1" applyBorder="1" applyAlignment="1">
      <alignment horizontal="center" vertical="center" textRotation="90" wrapText="1"/>
    </xf>
    <xf numFmtId="0" fontId="5" fillId="0" borderId="11" xfId="5" applyFont="1" applyFill="1" applyBorder="1" applyAlignment="1">
      <alignment horizontal="center" vertical="center" textRotation="90" wrapText="1"/>
    </xf>
    <xf numFmtId="0" fontId="5" fillId="0" borderId="2" xfId="4" applyFont="1" applyFill="1" applyBorder="1" applyAlignment="1">
      <alignment horizontal="center" vertical="center" textRotation="90" wrapText="1"/>
    </xf>
    <xf numFmtId="0" fontId="5" fillId="0" borderId="12" xfId="5" applyFont="1" applyFill="1" applyBorder="1" applyAlignment="1">
      <alignment horizontal="center" vertical="center" textRotation="90" wrapText="1"/>
    </xf>
    <xf numFmtId="0" fontId="5" fillId="0" borderId="13" xfId="4" applyFont="1" applyFill="1" applyBorder="1" applyAlignment="1">
      <alignment horizontal="center" vertical="center" textRotation="90" wrapText="1"/>
    </xf>
    <xf numFmtId="0" fontId="5" fillId="0" borderId="6" xfId="4" applyFont="1" applyFill="1" applyBorder="1" applyAlignment="1">
      <alignment horizontal="center" vertical="center" textRotation="90" wrapText="1"/>
    </xf>
    <xf numFmtId="0" fontId="5" fillId="0" borderId="14" xfId="5" applyFont="1" applyFill="1" applyBorder="1" applyAlignment="1">
      <alignment horizontal="center" vertical="center" textRotation="90" wrapText="1"/>
    </xf>
    <xf numFmtId="49" fontId="5" fillId="0" borderId="18" xfId="0" applyNumberFormat="1" applyFont="1" applyFill="1" applyBorder="1" applyAlignment="1">
      <alignment horizontal="center" vertical="center" wrapText="1"/>
    </xf>
    <xf numFmtId="0" fontId="5" fillId="0" borderId="18" xfId="0" applyFont="1" applyFill="1" applyBorder="1" applyAlignment="1">
      <alignment vertical="center" wrapText="1"/>
    </xf>
    <xf numFmtId="0" fontId="5" fillId="0" borderId="18" xfId="0"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167" fontId="5" fillId="0" borderId="19" xfId="1" applyNumberFormat="1" applyFont="1" applyFill="1" applyBorder="1" applyAlignment="1">
      <alignment horizontal="center" vertical="center"/>
    </xf>
    <xf numFmtId="167" fontId="5" fillId="0" borderId="19" xfId="1" applyNumberFormat="1" applyFont="1" applyFill="1" applyBorder="1" applyAlignment="1">
      <alignment horizontal="center" vertical="center" wrapText="1"/>
    </xf>
    <xf numFmtId="167" fontId="5" fillId="0" borderId="77" xfId="1"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center" vertical="center" wrapText="1"/>
    </xf>
    <xf numFmtId="165" fontId="5" fillId="0" borderId="20" xfId="0" applyNumberFormat="1" applyFont="1" applyFill="1" applyBorder="1" applyAlignment="1">
      <alignment horizontal="center" vertical="center" wrapText="1"/>
    </xf>
    <xf numFmtId="0" fontId="5" fillId="0" borderId="20" xfId="0" applyFont="1" applyFill="1" applyBorder="1" applyAlignment="1">
      <alignment vertical="center" wrapText="1"/>
    </xf>
    <xf numFmtId="0" fontId="5" fillId="0" borderId="24" xfId="0" applyFont="1" applyFill="1" applyBorder="1" applyAlignment="1">
      <alignment horizontal="center" vertical="center" wrapText="1"/>
    </xf>
    <xf numFmtId="0" fontId="5" fillId="0" borderId="20" xfId="0" applyFont="1" applyFill="1" applyBorder="1" applyAlignment="1">
      <alignment vertical="center"/>
    </xf>
    <xf numFmtId="0" fontId="5" fillId="0" borderId="24"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20" xfId="7" applyFont="1" applyFill="1" applyBorder="1" applyAlignment="1">
      <alignment horizontal="left" vertical="center" wrapText="1"/>
    </xf>
    <xf numFmtId="165" fontId="5" fillId="0" borderId="21" xfId="0" applyNumberFormat="1" applyFont="1" applyFill="1" applyBorder="1" applyAlignment="1">
      <alignment horizontal="center" vertical="center" wrapText="1"/>
    </xf>
    <xf numFmtId="165" fontId="5" fillId="0" borderId="20" xfId="0" applyNumberFormat="1" applyFont="1" applyFill="1" applyBorder="1" applyAlignment="1">
      <alignment horizontal="center" vertical="center"/>
    </xf>
    <xf numFmtId="49" fontId="5" fillId="0" borderId="27" xfId="0" applyNumberFormat="1" applyFont="1" applyFill="1" applyBorder="1" applyAlignment="1">
      <alignment horizontal="center" vertical="center" wrapText="1"/>
    </xf>
    <xf numFmtId="0" fontId="5" fillId="0" borderId="44" xfId="11" applyFont="1" applyFill="1" applyBorder="1" applyAlignment="1">
      <alignment vertical="center"/>
    </xf>
    <xf numFmtId="0" fontId="5" fillId="0" borderId="0" xfId="11" applyFont="1" applyFill="1" applyAlignment="1">
      <alignment vertical="center"/>
    </xf>
    <xf numFmtId="0" fontId="5" fillId="0" borderId="65" xfId="11"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44" xfId="0" applyFont="1" applyFill="1" applyBorder="1" applyAlignment="1">
      <alignment vertical="center"/>
    </xf>
    <xf numFmtId="0" fontId="5" fillId="0" borderId="21" xfId="4" applyFont="1" applyFill="1" applyBorder="1" applyAlignment="1">
      <alignment vertical="center" wrapText="1"/>
    </xf>
    <xf numFmtId="0" fontId="5" fillId="0" borderId="21" xfId="4" applyFont="1" applyFill="1" applyBorder="1" applyAlignment="1">
      <alignment horizontal="center" vertical="center"/>
    </xf>
    <xf numFmtId="165" fontId="5" fillId="0" borderId="28" xfId="0" applyNumberFormat="1" applyFont="1" applyFill="1" applyBorder="1" applyAlignment="1">
      <alignment horizontal="center" vertical="center" wrapText="1"/>
    </xf>
    <xf numFmtId="2" fontId="5" fillId="0" borderId="20" xfId="4"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24" xfId="0" applyFont="1" applyFill="1" applyBorder="1" applyAlignment="1">
      <alignment horizontal="left" vertical="center" wrapText="1"/>
    </xf>
    <xf numFmtId="2" fontId="5" fillId="0" borderId="20" xfId="0" applyNumberFormat="1" applyFont="1" applyFill="1" applyBorder="1" applyAlignment="1">
      <alignment horizontal="center" vertical="center" wrapText="1"/>
    </xf>
    <xf numFmtId="0" fontId="5" fillId="0" borderId="65" xfId="0" applyFont="1" applyFill="1" applyBorder="1" applyAlignment="1" applyProtection="1">
      <alignment horizontal="center" vertical="center" wrapText="1"/>
    </xf>
    <xf numFmtId="0" fontId="5" fillId="0" borderId="21" xfId="14" applyFont="1" applyFill="1" applyBorder="1" applyAlignment="1">
      <alignment horizontal="left" vertical="center" wrapText="1"/>
    </xf>
    <xf numFmtId="0" fontId="9" fillId="0" borderId="44" xfId="14" applyFont="1" applyFill="1" applyBorder="1" applyAlignment="1">
      <alignment vertical="center"/>
    </xf>
    <xf numFmtId="0" fontId="9" fillId="0" borderId="0" xfId="14" applyFont="1" applyFill="1" applyAlignment="1">
      <alignment vertical="center"/>
    </xf>
    <xf numFmtId="0" fontId="9" fillId="0" borderId="65" xfId="14" applyFont="1" applyFill="1" applyBorder="1" applyAlignment="1">
      <alignment horizontal="center" vertical="center" wrapText="1"/>
    </xf>
    <xf numFmtId="1" fontId="5" fillId="0" borderId="65" xfId="0" applyNumberFormat="1" applyFont="1" applyFill="1" applyBorder="1" applyAlignment="1">
      <alignment horizontal="center" vertical="center" wrapText="1"/>
    </xf>
    <xf numFmtId="0" fontId="5" fillId="0" borderId="65" xfId="0" applyFont="1" applyFill="1" applyBorder="1" applyAlignment="1">
      <alignment horizontal="left" vertical="center" wrapText="1"/>
    </xf>
    <xf numFmtId="165" fontId="5" fillId="0" borderId="27" xfId="0" applyNumberFormat="1" applyFont="1" applyFill="1" applyBorder="1" applyAlignment="1">
      <alignment horizontal="center" vertical="center" wrapText="1"/>
    </xf>
    <xf numFmtId="165" fontId="5" fillId="0" borderId="27" xfId="0" applyNumberFormat="1" applyFont="1" applyFill="1" applyBorder="1" applyAlignment="1">
      <alignment horizontal="center" vertical="center"/>
    </xf>
    <xf numFmtId="0" fontId="5" fillId="0" borderId="27" xfId="0" applyFont="1" applyFill="1" applyBorder="1" applyAlignment="1">
      <alignment horizontal="center" vertical="center"/>
    </xf>
    <xf numFmtId="2" fontId="5" fillId="0" borderId="27" xfId="0" applyNumberFormat="1" applyFont="1" applyFill="1" applyBorder="1" applyAlignment="1">
      <alignment horizontal="center" vertical="center" wrapText="1"/>
    </xf>
    <xf numFmtId="166" fontId="5" fillId="0" borderId="27" xfId="6" applyNumberFormat="1" applyFont="1" applyFill="1" applyBorder="1" applyAlignment="1">
      <alignment horizontal="center" vertical="center" wrapText="1"/>
    </xf>
    <xf numFmtId="2" fontId="5" fillId="0" borderId="27" xfId="4" applyNumberFormat="1" applyFont="1" applyFill="1" applyBorder="1" applyAlignment="1">
      <alignment horizontal="center" vertical="center" wrapText="1"/>
    </xf>
    <xf numFmtId="165" fontId="5" fillId="0" borderId="27" xfId="4" applyNumberFormat="1"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33" xfId="4" applyNumberFormat="1" applyFont="1" applyFill="1" applyBorder="1" applyAlignment="1">
      <alignment horizontal="center" vertical="center" wrapText="1"/>
    </xf>
    <xf numFmtId="0" fontId="5" fillId="0" borderId="31" xfId="0" applyFont="1" applyFill="1" applyBorder="1" applyAlignment="1">
      <alignment horizontal="center" vertical="center"/>
    </xf>
    <xf numFmtId="0" fontId="5" fillId="0" borderId="20" xfId="4" applyFont="1" applyFill="1" applyBorder="1" applyAlignment="1">
      <alignment horizontal="center" vertical="center" wrapText="1"/>
    </xf>
    <xf numFmtId="0" fontId="5" fillId="0" borderId="44" xfId="4" applyFont="1" applyFill="1" applyBorder="1" applyAlignment="1">
      <alignment vertical="center"/>
    </xf>
    <xf numFmtId="0" fontId="5" fillId="0" borderId="0" xfId="4" applyFont="1" applyFill="1" applyAlignment="1">
      <alignment vertical="center"/>
    </xf>
    <xf numFmtId="2" fontId="5" fillId="0" borderId="20" xfId="15" applyNumberFormat="1" applyFont="1" applyFill="1" applyBorder="1" applyAlignment="1">
      <alignment horizontal="center" vertical="center" wrapText="1"/>
    </xf>
    <xf numFmtId="2" fontId="5" fillId="0" borderId="73" xfId="15" applyNumberFormat="1" applyFont="1" applyFill="1" applyBorder="1" applyAlignment="1">
      <alignment horizontal="center" vertical="center" wrapText="1"/>
    </xf>
    <xf numFmtId="0" fontId="5" fillId="0" borderId="34" xfId="16" applyFont="1" applyFill="1" applyBorder="1" applyAlignment="1">
      <alignment horizontal="left" vertical="center"/>
    </xf>
    <xf numFmtId="0" fontId="5" fillId="0" borderId="34" xfId="16" applyFont="1" applyFill="1" applyBorder="1" applyAlignment="1">
      <alignment horizontal="left" vertical="center" wrapText="1"/>
    </xf>
    <xf numFmtId="0" fontId="5" fillId="0" borderId="20" xfId="14" applyFont="1" applyFill="1" applyBorder="1" applyAlignment="1">
      <alignment vertical="center"/>
    </xf>
    <xf numFmtId="0" fontId="5" fillId="0" borderId="65" xfId="14" applyFont="1" applyFill="1" applyBorder="1" applyAlignment="1">
      <alignment horizontal="center" vertical="center" wrapText="1"/>
    </xf>
    <xf numFmtId="0" fontId="5" fillId="0" borderId="44" xfId="14" applyFont="1" applyFill="1" applyBorder="1" applyAlignment="1">
      <alignment vertical="center"/>
    </xf>
    <xf numFmtId="0" fontId="5" fillId="0" borderId="0" xfId="14" applyFont="1" applyFill="1" applyAlignment="1">
      <alignment vertical="center"/>
    </xf>
    <xf numFmtId="0" fontId="5" fillId="0" borderId="30" xfId="16" applyFont="1" applyFill="1" applyBorder="1" applyAlignment="1">
      <alignment horizontal="left" vertical="center" wrapText="1"/>
    </xf>
    <xf numFmtId="0" fontId="5" fillId="0" borderId="35" xfId="16" applyFont="1" applyFill="1" applyBorder="1" applyAlignment="1">
      <alignment horizontal="left" vertical="center" wrapText="1"/>
    </xf>
    <xf numFmtId="0" fontId="5" fillId="0" borderId="30" xfId="0" applyFont="1" applyFill="1" applyBorder="1" applyAlignment="1">
      <alignment vertical="center" wrapText="1"/>
    </xf>
    <xf numFmtId="0" fontId="5" fillId="0" borderId="3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6" xfId="4" applyFont="1" applyFill="1" applyBorder="1" applyAlignment="1">
      <alignment horizontal="center" vertical="center" wrapText="1"/>
    </xf>
    <xf numFmtId="0" fontId="5" fillId="0" borderId="37" xfId="0" applyFont="1" applyFill="1" applyBorder="1" applyAlignment="1">
      <alignment vertical="center" wrapText="1"/>
    </xf>
    <xf numFmtId="0" fontId="5" fillId="0" borderId="20" xfId="7" applyFont="1" applyFill="1" applyBorder="1" applyAlignment="1">
      <alignment vertical="center" wrapText="1"/>
    </xf>
    <xf numFmtId="0" fontId="5" fillId="0" borderId="38" xfId="10" applyFont="1" applyFill="1" applyBorder="1" applyAlignment="1">
      <alignment vertical="center" wrapText="1"/>
    </xf>
    <xf numFmtId="0" fontId="5" fillId="0" borderId="39" xfId="10" applyFont="1" applyFill="1" applyBorder="1" applyAlignment="1">
      <alignment horizontal="center" vertical="center" wrapText="1"/>
    </xf>
    <xf numFmtId="0" fontId="9" fillId="0" borderId="0" xfId="5" applyFont="1" applyFill="1" applyAlignment="1">
      <alignment horizontal="center" vertical="center"/>
    </xf>
    <xf numFmtId="0" fontId="5" fillId="0" borderId="0" xfId="5" applyFont="1" applyFill="1" applyAlignment="1">
      <alignment horizontal="left" vertical="center"/>
    </xf>
    <xf numFmtId="0" fontId="5" fillId="0" borderId="0" xfId="5" applyFont="1" applyFill="1" applyAlignment="1">
      <alignment vertical="center"/>
    </xf>
    <xf numFmtId="0" fontId="5" fillId="0" borderId="0" xfId="21" applyFont="1" applyFill="1" applyAlignment="1">
      <alignment horizontal="right" vertical="center"/>
    </xf>
    <xf numFmtId="0" fontId="15" fillId="0" borderId="0" xfId="21" applyFont="1" applyFill="1" applyAlignment="1">
      <alignment vertical="center"/>
    </xf>
    <xf numFmtId="0" fontId="5" fillId="0" borderId="0" xfId="0" applyFont="1" applyFill="1" applyAlignment="1">
      <alignment horizontal="left" vertical="center" wrapText="1"/>
    </xf>
    <xf numFmtId="0" fontId="5" fillId="0" borderId="0" xfId="4" applyFont="1" applyFill="1" applyAlignment="1">
      <alignment horizontal="right" vertical="center"/>
    </xf>
    <xf numFmtId="0" fontId="5" fillId="0" borderId="0" xfId="4" applyFont="1" applyFill="1" applyAlignment="1">
      <alignment horizontal="left" vertical="center"/>
    </xf>
    <xf numFmtId="0" fontId="5" fillId="0" borderId="0" xfId="21" applyFont="1" applyFill="1" applyAlignment="1">
      <alignment horizontal="center" vertical="center"/>
    </xf>
    <xf numFmtId="0" fontId="5" fillId="0" borderId="69" xfId="5" applyFont="1" applyFill="1" applyBorder="1" applyAlignment="1">
      <alignment horizontal="center" vertical="center" textRotation="90" wrapText="1"/>
    </xf>
    <xf numFmtId="0" fontId="5" fillId="0" borderId="70" xfId="5" applyFont="1" applyFill="1" applyBorder="1" applyAlignment="1">
      <alignment horizontal="center" vertical="center" textRotation="90" wrapText="1"/>
    </xf>
    <xf numFmtId="0" fontId="5" fillId="0" borderId="71" xfId="5" applyFont="1" applyFill="1" applyBorder="1" applyAlignment="1">
      <alignment horizontal="center" vertical="center" textRotation="90" wrapText="1"/>
    </xf>
    <xf numFmtId="0" fontId="5" fillId="0" borderId="72" xfId="5" applyFont="1" applyFill="1" applyBorder="1" applyAlignment="1">
      <alignment horizontal="center" vertical="center" textRotation="90" wrapText="1"/>
    </xf>
    <xf numFmtId="0" fontId="6" fillId="0" borderId="15" xfId="16" applyFont="1" applyFill="1" applyBorder="1" applyAlignment="1">
      <alignment horizontal="center" vertical="center"/>
    </xf>
    <xf numFmtId="0" fontId="6" fillId="0" borderId="16" xfId="16" applyFont="1" applyFill="1" applyBorder="1" applyAlignment="1">
      <alignment horizontal="center" vertical="center"/>
    </xf>
    <xf numFmtId="0" fontId="6" fillId="0" borderId="18" xfId="16" applyFont="1" applyFill="1" applyBorder="1" applyAlignment="1">
      <alignment horizontal="center" vertical="center"/>
    </xf>
    <xf numFmtId="2" fontId="5" fillId="0" borderId="65" xfId="15" applyNumberFormat="1" applyFont="1" applyFill="1" applyBorder="1" applyAlignment="1">
      <alignment horizontal="center" vertical="center"/>
    </xf>
    <xf numFmtId="2" fontId="6" fillId="0" borderId="65" xfId="15" applyNumberFormat="1" applyFont="1" applyFill="1" applyBorder="1" applyAlignment="1">
      <alignment horizontal="center" vertical="center"/>
    </xf>
    <xf numFmtId="0" fontId="5" fillId="0" borderId="44" xfId="0" applyFont="1" applyFill="1" applyBorder="1" applyAlignment="1">
      <alignment horizontal="center" vertical="center"/>
    </xf>
    <xf numFmtId="2" fontId="5" fillId="0" borderId="65" xfId="4" applyNumberFormat="1" applyFont="1" applyFill="1" applyBorder="1" applyAlignment="1">
      <alignment horizontal="center" vertical="center"/>
    </xf>
    <xf numFmtId="2" fontId="16" fillId="0" borderId="65" xfId="15" applyNumberFormat="1" applyFont="1" applyFill="1" applyBorder="1" applyAlignment="1">
      <alignment horizontal="center" vertical="center"/>
    </xf>
    <xf numFmtId="0" fontId="9" fillId="0" borderId="65" xfId="15" applyFont="1" applyFill="1" applyBorder="1" applyAlignment="1">
      <alignment vertical="center" wrapText="1"/>
    </xf>
    <xf numFmtId="9" fontId="9" fillId="0" borderId="65" xfId="15" applyNumberFormat="1" applyFont="1" applyFill="1" applyBorder="1" applyAlignment="1">
      <alignment horizontal="center" vertical="center" wrapText="1"/>
    </xf>
    <xf numFmtId="0" fontId="9" fillId="0" borderId="65" xfId="22" applyFont="1" applyFill="1" applyBorder="1" applyAlignment="1">
      <alignment horizontal="center" vertical="center" wrapText="1"/>
    </xf>
    <xf numFmtId="2" fontId="9" fillId="0" borderId="65" xfId="22" applyNumberFormat="1" applyFont="1" applyFill="1" applyBorder="1" applyAlignment="1">
      <alignment horizontal="center" vertical="center" wrapText="1"/>
    </xf>
    <xf numFmtId="0" fontId="5" fillId="0" borderId="44" xfId="22" applyFont="1" applyFill="1" applyBorder="1" applyAlignment="1">
      <alignment horizontal="center" vertical="center"/>
    </xf>
    <xf numFmtId="0" fontId="9" fillId="0" borderId="65" xfId="15" applyFont="1" applyFill="1" applyBorder="1" applyAlignment="1">
      <alignment horizontal="center" vertical="center" wrapText="1"/>
    </xf>
    <xf numFmtId="0" fontId="9" fillId="0" borderId="65" xfId="22" applyFont="1" applyFill="1" applyBorder="1" applyAlignment="1">
      <alignment vertical="center"/>
    </xf>
    <xf numFmtId="2" fontId="9" fillId="0" borderId="65" xfId="15" applyNumberFormat="1" applyFont="1" applyFill="1" applyBorder="1" applyAlignment="1">
      <alignment horizontal="center" vertical="center" wrapText="1"/>
    </xf>
    <xf numFmtId="2" fontId="17" fillId="0" borderId="65" xfId="15" applyNumberFormat="1" applyFont="1" applyFill="1" applyBorder="1" applyAlignment="1">
      <alignment horizontal="center" vertical="center" wrapText="1"/>
    </xf>
    <xf numFmtId="0" fontId="5" fillId="0" borderId="44" xfId="4" applyFont="1" applyFill="1" applyBorder="1" applyAlignment="1">
      <alignment horizontal="center" vertical="center"/>
    </xf>
    <xf numFmtId="0" fontId="5" fillId="0" borderId="49" xfId="16" applyFont="1" applyFill="1" applyBorder="1" applyAlignment="1">
      <alignment horizontal="center" vertical="center" wrapText="1"/>
    </xf>
    <xf numFmtId="0" fontId="5" fillId="0" borderId="50" xfId="4" applyFont="1" applyFill="1" applyBorder="1" applyAlignment="1">
      <alignment horizontal="center" vertical="center" textRotation="90"/>
    </xf>
    <xf numFmtId="0" fontId="5" fillId="0" borderId="51" xfId="5" applyFont="1" applyFill="1" applyBorder="1" applyAlignment="1">
      <alignment horizontal="center" vertical="center" textRotation="90" wrapText="1"/>
    </xf>
    <xf numFmtId="0" fontId="5" fillId="0" borderId="52" xfId="5" applyFont="1" applyFill="1" applyBorder="1" applyAlignment="1">
      <alignment horizontal="center" vertical="center" textRotation="90" wrapText="1"/>
    </xf>
    <xf numFmtId="0" fontId="5" fillId="0" borderId="53" xfId="5" applyFont="1" applyFill="1" applyBorder="1" applyAlignment="1">
      <alignment horizontal="center" vertical="center" textRotation="90" wrapText="1"/>
    </xf>
    <xf numFmtId="0" fontId="5" fillId="0" borderId="54" xfId="5" applyFont="1" applyFill="1" applyBorder="1" applyAlignment="1">
      <alignment horizontal="center" vertical="center" textRotation="90" wrapText="1"/>
    </xf>
    <xf numFmtId="2" fontId="5" fillId="0" borderId="44" xfId="5" applyNumberFormat="1" applyFont="1" applyFill="1" applyBorder="1" applyAlignment="1">
      <alignment horizontal="center" vertical="center" wrapText="1"/>
    </xf>
    <xf numFmtId="49" fontId="5" fillId="0" borderId="44" xfId="4" applyNumberFormat="1" applyFont="1" applyFill="1" applyBorder="1" applyAlignment="1">
      <alignment horizontal="center" vertical="center" wrapText="1"/>
    </xf>
    <xf numFmtId="0" fontId="5" fillId="0" borderId="63" xfId="0" applyFont="1" applyFill="1" applyBorder="1" applyAlignment="1">
      <alignment horizontal="left" vertical="center"/>
    </xf>
    <xf numFmtId="0" fontId="5" fillId="0" borderId="63" xfId="0" applyFont="1" applyFill="1" applyBorder="1" applyAlignment="1">
      <alignment horizontal="center" vertical="center"/>
    </xf>
    <xf numFmtId="0" fontId="5" fillId="0" borderId="63" xfId="0" applyFont="1" applyFill="1" applyBorder="1" applyAlignment="1">
      <alignment horizontal="left" vertical="center" wrapText="1"/>
    </xf>
    <xf numFmtId="0" fontId="5" fillId="0" borderId="44" xfId="9" applyFont="1" applyFill="1" applyBorder="1" applyAlignment="1">
      <alignment horizontal="center" vertical="center" wrapText="1"/>
    </xf>
    <xf numFmtId="165" fontId="5" fillId="0" borderId="65" xfId="0" applyNumberFormat="1" applyFont="1" applyFill="1" applyBorder="1" applyAlignment="1">
      <alignment horizontal="center" vertical="center" wrapText="1"/>
    </xf>
    <xf numFmtId="0" fontId="5" fillId="0" borderId="63" xfId="12" applyFont="1" applyFill="1" applyBorder="1" applyAlignment="1">
      <alignment horizontal="center" vertical="center" wrapText="1"/>
    </xf>
    <xf numFmtId="2" fontId="5" fillId="0" borderId="65" xfId="12" applyNumberFormat="1" applyFont="1" applyFill="1" applyBorder="1" applyAlignment="1">
      <alignment horizontal="center" vertical="center" wrapText="1"/>
    </xf>
    <xf numFmtId="2" fontId="5" fillId="0" borderId="65" xfId="5" applyNumberFormat="1" applyFont="1" applyFill="1" applyBorder="1" applyAlignment="1">
      <alignment horizontal="center" vertical="center" wrapText="1"/>
    </xf>
    <xf numFmtId="0" fontId="5" fillId="0" borderId="63" xfId="0" applyFont="1" applyFill="1" applyBorder="1" applyAlignment="1">
      <alignment horizontal="center" vertical="center" wrapText="1"/>
    </xf>
    <xf numFmtId="2" fontId="5" fillId="0" borderId="65" xfId="0" applyNumberFormat="1" applyFont="1" applyFill="1" applyBorder="1" applyAlignment="1">
      <alignment horizontal="center" vertical="center" wrapText="1"/>
    </xf>
    <xf numFmtId="165" fontId="5" fillId="0" borderId="65" xfId="4" applyNumberFormat="1" applyFont="1" applyFill="1" applyBorder="1" applyAlignment="1">
      <alignment horizontal="center" vertical="center" wrapText="1"/>
    </xf>
    <xf numFmtId="0" fontId="5" fillId="0" borderId="0" xfId="4" applyFont="1" applyFill="1" applyAlignment="1">
      <alignment horizontal="center" vertical="center" wrapText="1"/>
    </xf>
    <xf numFmtId="0" fontId="5" fillId="0" borderId="44" xfId="4" applyFont="1" applyFill="1" applyBorder="1" applyAlignment="1">
      <alignment horizontal="center" vertical="center" wrapText="1"/>
    </xf>
    <xf numFmtId="0" fontId="5" fillId="0" borderId="63" xfId="19" applyFont="1" applyFill="1" applyBorder="1" applyAlignment="1">
      <alignment horizontal="center" vertical="center"/>
    </xf>
    <xf numFmtId="2" fontId="5" fillId="0" borderId="63" xfId="14" applyNumberFormat="1" applyFont="1" applyFill="1" applyBorder="1" applyAlignment="1">
      <alignment horizontal="center" vertical="center"/>
    </xf>
    <xf numFmtId="2" fontId="6" fillId="0" borderId="63" xfId="14" applyNumberFormat="1" applyFont="1" applyFill="1" applyBorder="1" applyAlignment="1">
      <alignment horizontal="center" vertical="center"/>
    </xf>
    <xf numFmtId="2" fontId="5" fillId="0" borderId="63" xfId="0" applyNumberFormat="1" applyFont="1" applyFill="1" applyBorder="1" applyAlignment="1">
      <alignment horizontal="center" vertical="center"/>
    </xf>
    <xf numFmtId="0" fontId="5" fillId="0" borderId="19" xfId="0" applyFont="1" applyFill="1" applyBorder="1" applyAlignment="1">
      <alignment horizontal="left" vertical="center" wrapText="1"/>
    </xf>
    <xf numFmtId="0" fontId="5" fillId="0" borderId="19" xfId="0" applyFont="1" applyFill="1" applyBorder="1" applyAlignment="1">
      <alignment horizontal="center" vertical="center"/>
    </xf>
    <xf numFmtId="0" fontId="5" fillId="0" borderId="44"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5" fillId="0" borderId="26" xfId="0" applyFont="1" applyFill="1" applyBorder="1" applyAlignment="1">
      <alignment horizontal="left" vertical="center" wrapText="1"/>
    </xf>
    <xf numFmtId="2" fontId="5" fillId="0" borderId="65" xfId="4" applyNumberFormat="1" applyFont="1" applyFill="1" applyBorder="1" applyAlignment="1">
      <alignment vertical="center"/>
    </xf>
    <xf numFmtId="2" fontId="5" fillId="0" borderId="65" xfId="5" applyNumberFormat="1" applyFont="1" applyFill="1" applyBorder="1" applyAlignment="1">
      <alignment vertical="center" wrapText="1"/>
    </xf>
    <xf numFmtId="2" fontId="5" fillId="0" borderId="44" xfId="4" applyNumberFormat="1" applyFont="1" applyFill="1" applyBorder="1" applyAlignment="1">
      <alignment horizontal="center" vertical="center"/>
    </xf>
    <xf numFmtId="2" fontId="5" fillId="0" borderId="44" xfId="4" applyNumberFormat="1" applyFont="1" applyFill="1" applyBorder="1" applyAlignment="1">
      <alignment horizontal="center" vertical="center" wrapText="1"/>
    </xf>
    <xf numFmtId="2" fontId="5" fillId="0" borderId="63" xfId="5" applyNumberFormat="1" applyFont="1" applyFill="1" applyBorder="1" applyAlignment="1">
      <alignment horizontal="center" vertical="center" wrapText="1"/>
    </xf>
    <xf numFmtId="2" fontId="6" fillId="0" borderId="63" xfId="5" applyNumberFormat="1" applyFont="1" applyFill="1" applyBorder="1" applyAlignment="1">
      <alignment horizontal="center" vertical="center" wrapText="1"/>
    </xf>
    <xf numFmtId="0" fontId="5" fillId="0" borderId="44" xfId="20" applyFont="1" applyFill="1" applyBorder="1" applyAlignment="1">
      <alignment horizontal="center" vertical="center" wrapText="1"/>
    </xf>
    <xf numFmtId="0" fontId="5" fillId="0" borderId="65" xfId="20" applyFont="1" applyFill="1" applyBorder="1" applyAlignment="1">
      <alignment horizontal="center" vertical="center" wrapText="1"/>
    </xf>
    <xf numFmtId="0" fontId="5" fillId="0" borderId="63" xfId="0" applyFont="1" applyFill="1" applyBorder="1" applyAlignment="1">
      <alignment vertical="center" wrapText="1"/>
    </xf>
    <xf numFmtId="2" fontId="13" fillId="0" borderId="65" xfId="0" applyNumberFormat="1" applyFont="1" applyFill="1" applyBorder="1" applyAlignment="1">
      <alignment horizontal="center" vertical="center" wrapText="1"/>
    </xf>
    <xf numFmtId="2" fontId="13" fillId="0" borderId="44" xfId="0" applyNumberFormat="1" applyFont="1" applyFill="1" applyBorder="1" applyAlignment="1">
      <alignment horizontal="center" vertical="center" wrapText="1"/>
    </xf>
    <xf numFmtId="2" fontId="5" fillId="0" borderId="44" xfId="4" applyNumberFormat="1" applyFont="1" applyFill="1" applyBorder="1" applyAlignment="1">
      <alignment vertical="center"/>
    </xf>
    <xf numFmtId="2" fontId="5" fillId="0" borderId="44" xfId="5" applyNumberFormat="1" applyFont="1" applyFill="1" applyBorder="1" applyAlignment="1">
      <alignment vertical="center" wrapText="1"/>
    </xf>
    <xf numFmtId="0" fontId="5" fillId="0" borderId="68" xfId="0" applyFont="1" applyFill="1" applyBorder="1" applyAlignment="1">
      <alignment horizontal="center" vertical="center" wrapText="1"/>
    </xf>
    <xf numFmtId="0" fontId="5" fillId="0" borderId="44" xfId="0" applyFont="1" applyFill="1" applyBorder="1" applyAlignment="1">
      <alignment vertical="center" wrapText="1"/>
    </xf>
    <xf numFmtId="2" fontId="5" fillId="0" borderId="44" xfId="14" applyNumberFormat="1" applyFont="1" applyFill="1" applyBorder="1" applyAlignment="1">
      <alignment horizontal="center" vertical="center"/>
    </xf>
    <xf numFmtId="2" fontId="6" fillId="0" borderId="44" xfId="14" applyNumberFormat="1" applyFont="1" applyFill="1" applyBorder="1" applyAlignment="1">
      <alignment horizontal="center" vertical="center"/>
    </xf>
    <xf numFmtId="2" fontId="5" fillId="0" borderId="44" xfId="0" applyNumberFormat="1" applyFont="1" applyFill="1" applyBorder="1" applyAlignment="1">
      <alignment horizontal="center" vertical="center"/>
    </xf>
    <xf numFmtId="2" fontId="5" fillId="0" borderId="44" xfId="0" applyNumberFormat="1" applyFont="1" applyFill="1" applyBorder="1" applyAlignment="1">
      <alignment horizontal="center" vertical="center" wrapText="1"/>
    </xf>
    <xf numFmtId="0" fontId="9" fillId="0" borderId="44" xfId="0" applyFont="1" applyFill="1" applyBorder="1" applyAlignment="1">
      <alignment horizontal="center" vertical="center" wrapText="1"/>
    </xf>
    <xf numFmtId="2" fontId="5" fillId="0" borderId="44" xfId="12" applyNumberFormat="1" applyFont="1" applyFill="1" applyBorder="1" applyAlignment="1">
      <alignment horizontal="center" vertical="center" wrapText="1"/>
    </xf>
    <xf numFmtId="2" fontId="5" fillId="0" borderId="73" xfId="12" applyNumberFormat="1" applyFont="1" applyFill="1" applyBorder="1" applyAlignment="1">
      <alignment horizontal="center" vertical="center" wrapText="1"/>
    </xf>
    <xf numFmtId="2" fontId="5" fillId="0" borderId="44" xfId="15" applyNumberFormat="1" applyFont="1" applyFill="1" applyBorder="1" applyAlignment="1">
      <alignment horizontal="center" vertical="center" wrapText="1"/>
    </xf>
    <xf numFmtId="0" fontId="5" fillId="0" borderId="83" xfId="5" applyFont="1" applyFill="1" applyBorder="1" applyAlignment="1">
      <alignment horizontal="center" vertical="center" textRotation="90" wrapText="1"/>
    </xf>
    <xf numFmtId="0" fontId="5" fillId="0" borderId="47" xfId="5" applyFont="1" applyFill="1" applyBorder="1" applyAlignment="1">
      <alignment horizontal="center" vertical="center" textRotation="90" wrapText="1"/>
    </xf>
    <xf numFmtId="0" fontId="5" fillId="0" borderId="84" xfId="5" applyFont="1" applyFill="1" applyBorder="1" applyAlignment="1">
      <alignment horizontal="center" vertical="center" textRotation="90" wrapText="1"/>
    </xf>
    <xf numFmtId="0" fontId="5" fillId="0" borderId="47" xfId="4" applyFont="1" applyFill="1" applyBorder="1" applyAlignment="1">
      <alignment horizontal="center" vertical="center" textRotation="90" wrapText="1"/>
    </xf>
    <xf numFmtId="0" fontId="5" fillId="0" borderId="85" xfId="5" applyFont="1" applyFill="1" applyBorder="1" applyAlignment="1">
      <alignment horizontal="center" vertical="center" textRotation="90" wrapText="1"/>
    </xf>
    <xf numFmtId="0" fontId="5" fillId="0" borderId="96" xfId="4" applyFont="1" applyFill="1" applyBorder="1" applyAlignment="1">
      <alignment horizontal="center" vertical="center" textRotation="90" wrapText="1"/>
    </xf>
    <xf numFmtId="0" fontId="5" fillId="0" borderId="4" xfId="4" applyFont="1" applyFill="1" applyBorder="1" applyAlignment="1">
      <alignment horizontal="center" vertical="center" textRotation="90" wrapText="1"/>
    </xf>
    <xf numFmtId="0" fontId="5" fillId="0" borderId="97" xfId="5" applyFont="1" applyFill="1" applyBorder="1" applyAlignment="1">
      <alignment horizontal="center" vertical="center" textRotation="90" wrapText="1"/>
    </xf>
    <xf numFmtId="0" fontId="5" fillId="0" borderId="26" xfId="4" applyFont="1" applyFill="1" applyBorder="1" applyAlignment="1">
      <alignment horizontal="center" vertical="center"/>
    </xf>
    <xf numFmtId="0" fontId="5" fillId="0" borderId="26" xfId="4" applyFont="1" applyFill="1" applyBorder="1" applyAlignment="1">
      <alignment horizontal="left" vertical="center" wrapText="1"/>
    </xf>
    <xf numFmtId="0" fontId="5" fillId="0" borderId="18" xfId="4" applyFont="1" applyFill="1" applyBorder="1" applyAlignment="1">
      <alignment horizontal="center" vertical="center"/>
    </xf>
    <xf numFmtId="0" fontId="5" fillId="0" borderId="20" xfId="4" applyFont="1" applyFill="1" applyBorder="1" applyAlignment="1">
      <alignment horizontal="left" vertical="center" wrapText="1"/>
    </xf>
    <xf numFmtId="0" fontId="5" fillId="0" borderId="20" xfId="4" applyFont="1" applyFill="1" applyBorder="1" applyAlignment="1">
      <alignment horizontal="center" vertical="center"/>
    </xf>
    <xf numFmtId="2" fontId="5" fillId="0" borderId="65" xfId="4" applyNumberFormat="1" applyFont="1" applyFill="1" applyBorder="1" applyAlignment="1">
      <alignment horizontal="center" vertical="center" wrapText="1"/>
    </xf>
    <xf numFmtId="0" fontId="5" fillId="0" borderId="65" xfId="0" applyFont="1" applyFill="1" applyBorder="1" applyAlignment="1">
      <alignment horizontal="left" vertical="center"/>
    </xf>
    <xf numFmtId="49" fontId="5" fillId="0" borderId="20" xfId="4" applyNumberFormat="1" applyFont="1" applyFill="1" applyBorder="1" applyAlignment="1">
      <alignment horizontal="center" vertical="center" wrapText="1"/>
    </xf>
    <xf numFmtId="0" fontId="5" fillId="0" borderId="44"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2" fontId="5" fillId="0" borderId="44" xfId="4" applyNumberFormat="1" applyFont="1" applyFill="1" applyBorder="1" applyAlignment="1">
      <alignment horizontal="left" vertical="center" wrapText="1"/>
    </xf>
    <xf numFmtId="0" fontId="5" fillId="0" borderId="44" xfId="4" applyFont="1" applyFill="1" applyBorder="1" applyAlignment="1">
      <alignment horizontal="left" vertical="center" wrapText="1"/>
    </xf>
    <xf numFmtId="0" fontId="5" fillId="0" borderId="0" xfId="4" applyFont="1" applyFill="1" applyAlignment="1">
      <alignment horizontal="center" vertical="center"/>
    </xf>
    <xf numFmtId="0" fontId="5" fillId="0" borderId="65" xfId="4" applyFont="1" applyFill="1" applyBorder="1" applyAlignment="1">
      <alignment vertical="center" wrapText="1"/>
    </xf>
    <xf numFmtId="0" fontId="5" fillId="0" borderId="45" xfId="0" applyFont="1" applyFill="1" applyBorder="1" applyAlignment="1">
      <alignment vertical="center" wrapText="1"/>
    </xf>
    <xf numFmtId="0" fontId="5" fillId="0" borderId="45" xfId="0" applyFont="1" applyFill="1" applyBorder="1" applyAlignment="1">
      <alignment horizontal="center" vertical="center"/>
    </xf>
    <xf numFmtId="0" fontId="5" fillId="0" borderId="45" xfId="0" applyFont="1" applyFill="1" applyBorder="1" applyAlignment="1">
      <alignment vertical="center"/>
    </xf>
    <xf numFmtId="2" fontId="5" fillId="0" borderId="45" xfId="4" applyNumberFormat="1" applyFont="1" applyFill="1" applyBorder="1" applyAlignment="1">
      <alignment horizontal="center" vertical="center" wrapText="1"/>
    </xf>
    <xf numFmtId="0" fontId="5" fillId="0" borderId="44" xfId="14" applyFont="1" applyFill="1" applyBorder="1" applyAlignment="1">
      <alignment horizontal="left" vertical="center" wrapText="1"/>
    </xf>
    <xf numFmtId="0" fontId="5" fillId="0" borderId="44" xfId="4" applyFont="1" applyFill="1" applyBorder="1" applyAlignment="1">
      <alignment horizontal="left" vertical="center"/>
    </xf>
    <xf numFmtId="0" fontId="5" fillId="0" borderId="18" xfId="4" applyFont="1" applyFill="1" applyBorder="1" applyAlignment="1">
      <alignment horizontal="left" vertical="center" wrapText="1"/>
    </xf>
    <xf numFmtId="165" fontId="5" fillId="0" borderId="18" xfId="4" applyNumberFormat="1" applyFont="1" applyFill="1" applyBorder="1" applyAlignment="1">
      <alignment horizontal="center" vertical="center"/>
    </xf>
    <xf numFmtId="165" fontId="5" fillId="0" borderId="20" xfId="4" applyNumberFormat="1" applyFont="1" applyFill="1" applyBorder="1" applyAlignment="1">
      <alignment horizontal="center" vertical="center"/>
    </xf>
    <xf numFmtId="0" fontId="5" fillId="0" borderId="20" xfId="7" applyFont="1" applyFill="1" applyBorder="1" applyAlignment="1">
      <alignment horizontal="center" vertical="center"/>
    </xf>
    <xf numFmtId="0" fontId="5" fillId="0" borderId="20" xfId="7" applyFont="1" applyFill="1" applyBorder="1" applyAlignment="1">
      <alignment horizontal="center" vertical="center" wrapText="1"/>
    </xf>
    <xf numFmtId="49" fontId="5" fillId="0" borderId="65" xfId="4" applyNumberFormat="1" applyFont="1" applyFill="1" applyBorder="1" applyAlignment="1">
      <alignment horizontal="center" vertical="center" wrapText="1"/>
    </xf>
    <xf numFmtId="0" fontId="5" fillId="0" borderId="65" xfId="0" applyFont="1" applyFill="1" applyBorder="1" applyAlignment="1">
      <alignment horizontal="center" vertical="center"/>
    </xf>
    <xf numFmtId="166" fontId="5" fillId="0" borderId="20" xfId="6" applyNumberFormat="1" applyFont="1" applyFill="1" applyBorder="1" applyAlignment="1">
      <alignment horizontal="center" vertical="center" wrapText="1"/>
    </xf>
    <xf numFmtId="2" fontId="5" fillId="0" borderId="20" xfId="12" applyNumberFormat="1" applyFont="1" applyFill="1" applyBorder="1" applyAlignment="1">
      <alignment horizontal="center" vertical="center" wrapText="1"/>
    </xf>
    <xf numFmtId="0" fontId="5" fillId="0" borderId="65" xfId="4" applyFont="1" applyFill="1" applyBorder="1" applyAlignment="1">
      <alignment horizontal="center" vertical="center"/>
    </xf>
    <xf numFmtId="0" fontId="5" fillId="0" borderId="18" xfId="0" applyFont="1" applyFill="1" applyBorder="1" applyAlignment="1">
      <alignment vertical="center"/>
    </xf>
    <xf numFmtId="0" fontId="5" fillId="0" borderId="18" xfId="0" applyFont="1" applyFill="1" applyBorder="1" applyAlignment="1">
      <alignment horizontal="center" vertical="center"/>
    </xf>
    <xf numFmtId="165" fontId="5" fillId="0" borderId="18" xfId="0" applyNumberFormat="1" applyFont="1" applyFill="1" applyBorder="1" applyAlignment="1">
      <alignment horizontal="center" vertical="center"/>
    </xf>
    <xf numFmtId="2" fontId="5" fillId="0" borderId="20"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wrapText="1"/>
    </xf>
    <xf numFmtId="0" fontId="5" fillId="0" borderId="20" xfId="7" applyFont="1" applyFill="1" applyBorder="1" applyAlignment="1">
      <alignment vertical="center"/>
    </xf>
    <xf numFmtId="0" fontId="5" fillId="0" borderId="65" xfId="14" applyFont="1" applyFill="1" applyBorder="1" applyAlignment="1">
      <alignment vertical="center"/>
    </xf>
    <xf numFmtId="165" fontId="5" fillId="0" borderId="20" xfId="7" applyNumberFormat="1" applyFont="1" applyFill="1" applyBorder="1" applyAlignment="1">
      <alignment horizontal="center" vertical="center"/>
    </xf>
    <xf numFmtId="2" fontId="5" fillId="0" borderId="20" xfId="0" applyNumberFormat="1" applyFont="1" applyFill="1" applyBorder="1" applyAlignment="1">
      <alignment horizontal="left" vertical="center" wrapText="1"/>
    </xf>
    <xf numFmtId="49" fontId="5" fillId="0" borderId="31" xfId="4" applyNumberFormat="1" applyFont="1" applyFill="1" applyBorder="1" applyAlignment="1">
      <alignment horizontal="center" vertical="center" wrapText="1"/>
    </xf>
    <xf numFmtId="0" fontId="5" fillId="0" borderId="20" xfId="0" applyFont="1" applyFill="1" applyBorder="1" applyAlignment="1">
      <alignment horizontal="left" vertical="center"/>
    </xf>
    <xf numFmtId="0" fontId="5" fillId="0" borderId="20" xfId="10" applyFont="1" applyFill="1" applyBorder="1" applyAlignment="1">
      <alignment vertical="center" wrapText="1"/>
    </xf>
    <xf numFmtId="0" fontId="5" fillId="0" borderId="20" xfId="10" applyFont="1" applyFill="1" applyBorder="1" applyAlignment="1">
      <alignment horizontal="center" vertical="center" wrapText="1"/>
    </xf>
    <xf numFmtId="2" fontId="5" fillId="0" borderId="20" xfId="10" applyNumberFormat="1" applyFont="1" applyFill="1" applyBorder="1" applyAlignment="1">
      <alignment horizontal="center" vertical="center" wrapText="1"/>
    </xf>
    <xf numFmtId="0" fontId="5" fillId="0" borderId="0" xfId="0" applyFont="1" applyFill="1" applyAlignment="1">
      <alignment horizontal="right" vertical="center"/>
    </xf>
    <xf numFmtId="43" fontId="9" fillId="0" borderId="0" xfId="6" applyNumberFormat="1" applyFont="1" applyFill="1" applyAlignment="1">
      <alignment horizontal="left" vertical="center" wrapText="1"/>
    </xf>
    <xf numFmtId="0" fontId="5" fillId="0" borderId="18" xfId="0" applyFont="1" applyFill="1" applyBorder="1" applyAlignment="1">
      <alignment horizontal="left" vertical="center" wrapText="1"/>
    </xf>
    <xf numFmtId="2" fontId="5" fillId="0" borderId="18" xfId="0" applyNumberFormat="1" applyFont="1" applyFill="1" applyBorder="1" applyAlignment="1">
      <alignment horizontal="center" vertical="center"/>
    </xf>
    <xf numFmtId="2" fontId="5" fillId="0" borderId="0" xfId="0" applyNumberFormat="1" applyFont="1" applyFill="1" applyAlignment="1">
      <alignment horizontal="center" vertical="center"/>
    </xf>
    <xf numFmtId="2" fontId="5" fillId="0" borderId="65" xfId="0" applyNumberFormat="1" applyFont="1" applyFill="1" applyBorder="1" applyAlignment="1">
      <alignment horizontal="center" vertical="center"/>
    </xf>
    <xf numFmtId="167" fontId="9" fillId="0" borderId="0" xfId="0" applyNumberFormat="1" applyFont="1" applyFill="1" applyAlignment="1">
      <alignment horizontal="right" vertical="center" wrapText="1"/>
    </xf>
    <xf numFmtId="2" fontId="9" fillId="0" borderId="0" xfId="6" applyNumberFormat="1" applyFont="1" applyFill="1" applyAlignment="1">
      <alignment horizontal="center" vertical="center" wrapText="1"/>
    </xf>
    <xf numFmtId="0" fontId="5" fillId="0" borderId="0" xfId="6" applyFont="1" applyFill="1" applyAlignment="1">
      <alignment horizontal="right" vertical="center"/>
    </xf>
    <xf numFmtId="167" fontId="5" fillId="0" borderId="0" xfId="0" applyNumberFormat="1" applyFont="1" applyFill="1" applyAlignment="1">
      <alignment horizontal="center" vertical="center"/>
    </xf>
    <xf numFmtId="9" fontId="5" fillId="0" borderId="0" xfId="6" applyNumberFormat="1" applyFont="1" applyFill="1" applyAlignment="1">
      <alignment horizontal="center" vertical="center"/>
    </xf>
    <xf numFmtId="0" fontId="6" fillId="0" borderId="0" xfId="6" applyFont="1" applyFill="1" applyAlignment="1">
      <alignment horizontal="right" vertical="center"/>
    </xf>
    <xf numFmtId="167" fontId="9" fillId="0" borderId="0" xfId="0" applyNumberFormat="1" applyFont="1" applyFill="1" applyAlignment="1">
      <alignment horizontal="center" vertical="center"/>
    </xf>
    <xf numFmtId="43" fontId="5" fillId="0" borderId="0" xfId="6" applyNumberFormat="1" applyFont="1" applyFill="1" applyAlignment="1">
      <alignment vertical="center"/>
    </xf>
    <xf numFmtId="0" fontId="9" fillId="0" borderId="0" xfId="6" applyFont="1" applyFill="1" applyAlignment="1">
      <alignment horizontal="right" vertical="center"/>
    </xf>
    <xf numFmtId="43" fontId="9" fillId="0" borderId="0" xfId="6" applyNumberFormat="1" applyFont="1" applyFill="1" applyAlignment="1">
      <alignment vertical="center"/>
    </xf>
    <xf numFmtId="9" fontId="9" fillId="0" borderId="0" xfId="0" applyNumberFormat="1" applyFont="1" applyFill="1" applyAlignment="1">
      <alignment horizontal="center" vertical="center"/>
    </xf>
    <xf numFmtId="0" fontId="5" fillId="0" borderId="61" xfId="0" applyFont="1" applyFill="1" applyBorder="1" applyAlignment="1">
      <alignment horizontal="left" vertical="center"/>
    </xf>
    <xf numFmtId="0" fontId="5" fillId="0" borderId="61" xfId="0" applyFont="1" applyFill="1" applyBorder="1" applyAlignment="1">
      <alignment horizontal="center" vertical="center"/>
    </xf>
    <xf numFmtId="0" fontId="5" fillId="0" borderId="0" xfId="6" applyFont="1" applyFill="1" applyAlignment="1">
      <alignment vertical="center"/>
    </xf>
    <xf numFmtId="0" fontId="5" fillId="0" borderId="57" xfId="6" applyFont="1" applyFill="1" applyBorder="1" applyAlignment="1">
      <alignment vertical="center"/>
    </xf>
    <xf numFmtId="0" fontId="5" fillId="0" borderId="0" xfId="0" applyFont="1" applyFill="1" applyAlignment="1">
      <alignment horizontal="right" vertical="center"/>
    </xf>
    <xf numFmtId="0" fontId="9" fillId="0" borderId="0" xfId="6" applyFont="1" applyFill="1" applyAlignment="1">
      <alignment horizontal="center" vertical="center"/>
    </xf>
    <xf numFmtId="0" fontId="9" fillId="0" borderId="0" xfId="6" applyFont="1" applyFill="1" applyAlignment="1">
      <alignment horizontal="left" vertical="center"/>
    </xf>
    <xf numFmtId="0" fontId="5" fillId="0" borderId="0" xfId="5" applyFont="1" applyFill="1" applyAlignment="1">
      <alignment horizontal="center" vertical="center" wrapText="1"/>
    </xf>
    <xf numFmtId="0" fontId="5" fillId="0" borderId="0" xfId="5" applyFont="1" applyFill="1" applyAlignment="1">
      <alignment horizontal="left" vertical="center" wrapText="1"/>
    </xf>
    <xf numFmtId="0" fontId="9" fillId="0" borderId="0" xfId="4" applyFont="1" applyFill="1" applyAlignment="1">
      <alignment horizontal="left" vertical="center"/>
    </xf>
    <xf numFmtId="2" fontId="5" fillId="0" borderId="0" xfId="4" applyNumberFormat="1" applyFont="1" applyFill="1" applyAlignment="1">
      <alignment horizontal="center" vertical="center"/>
    </xf>
    <xf numFmtId="0" fontId="5" fillId="0" borderId="65" xfId="6" applyFont="1" applyFill="1" applyBorder="1" applyAlignment="1">
      <alignment horizontal="center" vertical="center"/>
    </xf>
    <xf numFmtId="0" fontId="5" fillId="0" borderId="44" xfId="6" applyFont="1" applyFill="1" applyBorder="1" applyAlignment="1">
      <alignment horizontal="center" vertical="center" wrapText="1"/>
    </xf>
    <xf numFmtId="0" fontId="5" fillId="0" borderId="44" xfId="6" applyFont="1" applyFill="1" applyBorder="1" applyAlignment="1">
      <alignment horizontal="left" vertical="center" wrapText="1"/>
    </xf>
    <xf numFmtId="0" fontId="5" fillId="0" borderId="0" xfId="6" applyFont="1" applyFill="1" applyAlignment="1">
      <alignment horizontal="center" vertical="center" wrapText="1"/>
    </xf>
    <xf numFmtId="0" fontId="9" fillId="0" borderId="0" xfId="6" applyFont="1" applyFill="1" applyAlignment="1">
      <alignment horizontal="right" vertical="center" wrapText="1"/>
    </xf>
    <xf numFmtId="0" fontId="9" fillId="0" borderId="0" xfId="6" applyFont="1" applyFill="1" applyAlignment="1">
      <alignment horizontal="center" vertical="center" wrapText="1"/>
    </xf>
    <xf numFmtId="0" fontId="5" fillId="0" borderId="0" xfId="20" applyFont="1" applyFill="1" applyAlignment="1">
      <alignment horizontal="center" vertical="center"/>
    </xf>
    <xf numFmtId="0" fontId="5" fillId="0" borderId="0" xfId="20" applyFont="1" applyFill="1" applyAlignment="1">
      <alignment horizontal="left" vertical="center"/>
    </xf>
    <xf numFmtId="0" fontId="5" fillId="0" borderId="0" xfId="20" applyFont="1" applyFill="1" applyAlignment="1">
      <alignment horizontal="right" vertical="center" wrapText="1"/>
    </xf>
    <xf numFmtId="0" fontId="5" fillId="0" borderId="0" xfId="16" applyFont="1" applyFill="1" applyAlignment="1">
      <alignment horizontal="right" vertical="center" wrapText="1"/>
    </xf>
    <xf numFmtId="0" fontId="9" fillId="0" borderId="0" xfId="0" applyFont="1" applyFill="1" applyAlignment="1">
      <alignment vertical="center"/>
    </xf>
    <xf numFmtId="0" fontId="5" fillId="0" borderId="2" xfId="0" applyFont="1" applyFill="1" applyBorder="1" applyAlignment="1">
      <alignment horizontal="center" vertical="center"/>
    </xf>
    <xf numFmtId="170" fontId="5" fillId="0" borderId="44" xfId="0" applyNumberFormat="1" applyFont="1" applyFill="1" applyBorder="1" applyAlignment="1">
      <alignment horizontal="center" vertical="center"/>
    </xf>
    <xf numFmtId="0" fontId="5" fillId="0" borderId="44" xfId="22" applyFont="1" applyFill="1" applyBorder="1" applyAlignment="1">
      <alignment vertical="center"/>
    </xf>
    <xf numFmtId="0" fontId="5" fillId="0" borderId="0" xfId="22" applyFont="1" applyFill="1" applyAlignment="1">
      <alignment vertical="center"/>
    </xf>
    <xf numFmtId="0" fontId="9" fillId="0" borderId="0" xfId="0" applyFont="1" applyFill="1" applyAlignment="1">
      <alignment vertical="center" wrapText="1"/>
    </xf>
    <xf numFmtId="0" fontId="9" fillId="0" borderId="2" xfId="4" applyFont="1" applyFill="1" applyBorder="1" applyAlignment="1">
      <alignment horizontal="center" vertical="center"/>
    </xf>
    <xf numFmtId="0" fontId="9" fillId="0" borderId="0" xfId="4" applyFont="1" applyFill="1" applyAlignment="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5" fillId="0" borderId="0" xfId="5" applyFont="1" applyFill="1" applyAlignment="1">
      <alignment vertical="center" wrapText="1"/>
    </xf>
    <xf numFmtId="0" fontId="5" fillId="0" borderId="0" xfId="4" applyFont="1" applyFill="1" applyAlignment="1">
      <alignment horizontal="right" vertical="center"/>
    </xf>
    <xf numFmtId="2" fontId="9" fillId="0" borderId="2" xfId="4" applyNumberFormat="1" applyFont="1" applyFill="1" applyBorder="1" applyAlignment="1">
      <alignment horizontal="center" vertical="center"/>
    </xf>
    <xf numFmtId="2" fontId="5" fillId="0" borderId="0" xfId="5" applyNumberFormat="1" applyFont="1" applyFill="1" applyAlignment="1">
      <alignment vertical="center"/>
    </xf>
    <xf numFmtId="2" fontId="5" fillId="0" borderId="4" xfId="4" applyNumberFormat="1" applyFont="1" applyFill="1" applyBorder="1" applyAlignment="1">
      <alignment horizontal="left" vertical="center"/>
    </xf>
    <xf numFmtId="2" fontId="5" fillId="0" borderId="9" xfId="4" applyNumberFormat="1" applyFont="1" applyFill="1" applyBorder="1" applyAlignment="1">
      <alignment horizontal="left" vertical="center"/>
    </xf>
    <xf numFmtId="0" fontId="5" fillId="0" borderId="79" xfId="0" applyFont="1" applyFill="1" applyBorder="1" applyAlignment="1">
      <alignment horizontal="center" vertical="center"/>
    </xf>
    <xf numFmtId="0" fontId="6" fillId="0" borderId="13" xfId="4" applyFont="1" applyFill="1" applyBorder="1" applyAlignment="1">
      <alignment horizontal="center" vertical="center"/>
    </xf>
    <xf numFmtId="0" fontId="6" fillId="0" borderId="13" xfId="4" applyFont="1" applyFill="1" applyBorder="1" applyAlignment="1">
      <alignment horizontal="center" vertical="center" wrapText="1"/>
    </xf>
    <xf numFmtId="0" fontId="6" fillId="0" borderId="40" xfId="4" applyFont="1" applyFill="1" applyBorder="1" applyAlignment="1">
      <alignment horizontal="center" vertical="center"/>
    </xf>
    <xf numFmtId="0" fontId="6" fillId="0" borderId="41" xfId="4" applyFont="1" applyFill="1" applyBorder="1" applyAlignment="1">
      <alignment horizontal="center" vertical="center"/>
    </xf>
    <xf numFmtId="0" fontId="6" fillId="0" borderId="42" xfId="4" applyFont="1" applyFill="1" applyBorder="1" applyAlignment="1">
      <alignment horizontal="center" vertical="center"/>
    </xf>
    <xf numFmtId="0" fontId="6" fillId="0" borderId="43" xfId="4" applyFont="1" applyFill="1" applyBorder="1" applyAlignment="1">
      <alignment horizontal="center" vertical="center"/>
    </xf>
    <xf numFmtId="0" fontId="6" fillId="0" borderId="93" xfId="4" applyFont="1" applyFill="1" applyBorder="1" applyAlignment="1">
      <alignment horizontal="center" vertical="center"/>
    </xf>
    <xf numFmtId="0" fontId="6" fillId="0" borderId="48" xfId="4" applyFont="1" applyFill="1" applyBorder="1" applyAlignment="1">
      <alignment horizontal="center" vertical="center"/>
    </xf>
    <xf numFmtId="0" fontId="6" fillId="0" borderId="94" xfId="4" applyFont="1" applyFill="1" applyBorder="1" applyAlignment="1">
      <alignment horizontal="center" vertical="center"/>
    </xf>
    <xf numFmtId="2" fontId="5" fillId="0" borderId="18" xfId="4" applyNumberFormat="1" applyFont="1" applyFill="1" applyBorder="1" applyAlignment="1">
      <alignment horizontal="left" vertical="center"/>
    </xf>
    <xf numFmtId="0" fontId="6" fillId="0" borderId="18" xfId="4" applyFont="1" applyFill="1" applyBorder="1" applyAlignment="1">
      <alignment horizontal="center" vertical="center"/>
    </xf>
    <xf numFmtId="0" fontId="5" fillId="0" borderId="73" xfId="0" applyFont="1" applyFill="1" applyBorder="1" applyAlignment="1">
      <alignment horizontal="center" vertical="center" wrapText="1"/>
    </xf>
    <xf numFmtId="0" fontId="5" fillId="0" borderId="73" xfId="0" applyFont="1" applyFill="1" applyBorder="1" applyAlignment="1">
      <alignment horizontal="left" vertical="center"/>
    </xf>
    <xf numFmtId="2" fontId="5" fillId="0" borderId="20" xfId="4" applyNumberFormat="1" applyFont="1" applyFill="1" applyBorder="1" applyAlignment="1">
      <alignment horizontal="left" vertical="center"/>
    </xf>
    <xf numFmtId="0" fontId="6" fillId="0" borderId="20" xfId="4" applyFont="1" applyFill="1" applyBorder="1" applyAlignment="1">
      <alignment horizontal="center" vertical="center"/>
    </xf>
    <xf numFmtId="0" fontId="5" fillId="0" borderId="73" xfId="0" applyFont="1" applyFill="1" applyBorder="1" applyAlignment="1">
      <alignment horizontal="left" vertical="center" wrapText="1"/>
    </xf>
    <xf numFmtId="170" fontId="5" fillId="0" borderId="73" xfId="0" applyNumberFormat="1" applyFont="1" applyFill="1" applyBorder="1" applyAlignment="1">
      <alignment horizontal="center" vertical="center" wrapText="1"/>
    </xf>
    <xf numFmtId="167" fontId="5" fillId="0" borderId="20" xfId="1" applyNumberFormat="1" applyFont="1" applyFill="1" applyBorder="1" applyAlignment="1">
      <alignment horizontal="center" vertical="center"/>
    </xf>
    <xf numFmtId="167" fontId="5" fillId="0" borderId="20" xfId="1" applyNumberFormat="1" applyFont="1" applyFill="1" applyBorder="1" applyAlignment="1">
      <alignment horizontal="center" vertical="center" wrapText="1"/>
    </xf>
    <xf numFmtId="0" fontId="5" fillId="0" borderId="73" xfId="0" applyFont="1" applyFill="1" applyBorder="1" applyAlignment="1">
      <alignment vertical="center"/>
    </xf>
    <xf numFmtId="0" fontId="5" fillId="0" borderId="73" xfId="4" applyFont="1" applyFill="1" applyBorder="1" applyAlignment="1">
      <alignment vertical="center" wrapText="1"/>
    </xf>
    <xf numFmtId="0" fontId="5" fillId="0" borderId="44" xfId="4" applyFont="1" applyFill="1" applyBorder="1" applyAlignment="1">
      <alignment vertical="center" wrapText="1"/>
    </xf>
    <xf numFmtId="0" fontId="5" fillId="0" borderId="0" xfId="4" applyFont="1" applyFill="1" applyAlignment="1">
      <alignment vertical="center" wrapText="1"/>
    </xf>
    <xf numFmtId="168" fontId="5" fillId="0" borderId="0" xfId="4" applyNumberFormat="1" applyFont="1" applyFill="1" applyAlignment="1">
      <alignment vertical="center"/>
    </xf>
    <xf numFmtId="0" fontId="9" fillId="0" borderId="73" xfId="4" applyFont="1" applyFill="1" applyBorder="1" applyAlignment="1">
      <alignment vertical="center"/>
    </xf>
    <xf numFmtId="0" fontId="9" fillId="0" borderId="44" xfId="4" applyFont="1" applyFill="1" applyBorder="1" applyAlignment="1">
      <alignment vertical="center"/>
    </xf>
    <xf numFmtId="0" fontId="5" fillId="0" borderId="73" xfId="4" applyFont="1" applyFill="1" applyBorder="1" applyAlignment="1">
      <alignment vertical="center"/>
    </xf>
    <xf numFmtId="167" fontId="5" fillId="0" borderId="65" xfId="1" applyNumberFormat="1" applyFont="1" applyFill="1" applyBorder="1" applyAlignment="1">
      <alignment horizontal="center" vertical="center"/>
    </xf>
    <xf numFmtId="167" fontId="5" fillId="0" borderId="65" xfId="1" applyNumberFormat="1" applyFont="1" applyFill="1" applyBorder="1" applyAlignment="1">
      <alignment horizontal="center" vertical="center" wrapText="1"/>
    </xf>
    <xf numFmtId="2" fontId="5" fillId="0" borderId="0" xfId="4" applyNumberFormat="1" applyFont="1" applyFill="1" applyAlignment="1">
      <alignment vertical="center"/>
    </xf>
    <xf numFmtId="0" fontId="5" fillId="0" borderId="73" xfId="4" applyFont="1" applyFill="1" applyBorder="1" applyAlignment="1">
      <alignment horizontal="center" vertical="center" wrapText="1"/>
    </xf>
    <xf numFmtId="0" fontId="5" fillId="0" borderId="0" xfId="15" applyFont="1" applyFill="1" applyAlignment="1">
      <alignment horizontal="right" vertical="center" wrapText="1"/>
    </xf>
    <xf numFmtId="0" fontId="5" fillId="0" borderId="0" xfId="15" applyFont="1" applyFill="1" applyAlignment="1">
      <alignment horizontal="center" vertical="center" wrapText="1"/>
    </xf>
    <xf numFmtId="0" fontId="5" fillId="0" borderId="0" xfId="0" applyFont="1" applyFill="1" applyAlignment="1">
      <alignment horizontal="right" vertical="center" wrapText="1"/>
    </xf>
    <xf numFmtId="0" fontId="5" fillId="0" borderId="0" xfId="0" applyFont="1" applyFill="1" applyAlignment="1">
      <alignment vertical="center" wrapText="1"/>
    </xf>
    <xf numFmtId="0" fontId="5" fillId="0" borderId="65" xfId="6" applyFont="1" applyFill="1" applyBorder="1" applyAlignment="1">
      <alignment vertical="center"/>
    </xf>
    <xf numFmtId="0" fontId="6" fillId="0" borderId="55" xfId="4" applyFont="1" applyFill="1" applyBorder="1" applyAlignment="1">
      <alignment horizontal="center" vertical="center"/>
    </xf>
    <xf numFmtId="0" fontId="6" fillId="0" borderId="56" xfId="4" applyFont="1" applyFill="1" applyBorder="1" applyAlignment="1">
      <alignment horizontal="center" vertical="center"/>
    </xf>
    <xf numFmtId="0" fontId="6" fillId="0" borderId="56" xfId="4" applyFont="1" applyFill="1" applyBorder="1" applyAlignment="1">
      <alignment horizontal="center" vertical="center" wrapText="1"/>
    </xf>
    <xf numFmtId="2" fontId="5" fillId="0" borderId="57" xfId="4" applyNumberFormat="1" applyFont="1" applyFill="1" applyBorder="1" applyAlignment="1">
      <alignment horizontal="left" vertical="center"/>
    </xf>
    <xf numFmtId="0" fontId="6" fillId="0" borderId="58" xfId="4" applyFont="1" applyFill="1" applyBorder="1" applyAlignment="1">
      <alignment horizontal="center" vertical="center"/>
    </xf>
    <xf numFmtId="0" fontId="6" fillId="0" borderId="59" xfId="4" applyFont="1" applyFill="1" applyBorder="1" applyAlignment="1">
      <alignment horizontal="center" vertical="center"/>
    </xf>
    <xf numFmtId="0" fontId="5" fillId="0" borderId="79" xfId="0" applyFont="1" applyFill="1" applyBorder="1" applyAlignment="1">
      <alignment horizontal="left" vertical="center"/>
    </xf>
    <xf numFmtId="2" fontId="5" fillId="0" borderId="63" xfId="0" applyNumberFormat="1" applyFont="1" applyFill="1" applyBorder="1" applyAlignment="1">
      <alignment horizontal="center" vertical="center" wrapText="1"/>
    </xf>
    <xf numFmtId="167" fontId="5" fillId="0" borderId="44" xfId="1" applyNumberFormat="1" applyFont="1" applyFill="1" applyBorder="1" applyAlignment="1">
      <alignment horizontal="center" vertical="center"/>
    </xf>
    <xf numFmtId="167" fontId="5" fillId="0" borderId="44" xfId="1" applyNumberFormat="1" applyFont="1" applyFill="1" applyBorder="1" applyAlignment="1">
      <alignment horizontal="center" vertical="center" wrapText="1"/>
    </xf>
    <xf numFmtId="167" fontId="5" fillId="0" borderId="64" xfId="1" applyNumberFormat="1" applyFont="1" applyFill="1" applyBorder="1" applyAlignment="1">
      <alignment horizontal="center" vertical="center" wrapText="1"/>
    </xf>
    <xf numFmtId="166" fontId="5" fillId="0" borderId="44" xfId="6" applyNumberFormat="1" applyFont="1" applyFill="1" applyBorder="1" applyAlignment="1">
      <alignment horizontal="center" vertical="center" wrapText="1"/>
    </xf>
    <xf numFmtId="170" fontId="5" fillId="0" borderId="65" xfId="0" applyNumberFormat="1" applyFont="1" applyFill="1" applyBorder="1" applyAlignment="1">
      <alignment horizontal="center" vertical="center" wrapText="1"/>
    </xf>
    <xf numFmtId="166" fontId="5" fillId="0" borderId="65" xfId="6" applyNumberFormat="1" applyFont="1" applyFill="1" applyBorder="1" applyAlignment="1">
      <alignment horizontal="center" vertical="center" wrapText="1"/>
    </xf>
    <xf numFmtId="2" fontId="5" fillId="0" borderId="63" xfId="4" applyNumberFormat="1" applyFont="1" applyFill="1" applyBorder="1" applyAlignment="1">
      <alignment horizontal="center" vertical="center" wrapText="1"/>
    </xf>
    <xf numFmtId="0" fontId="5" fillId="0" borderId="63" xfId="4" applyFont="1" applyFill="1" applyBorder="1" applyAlignment="1">
      <alignment horizontal="center" vertical="center" wrapText="1"/>
    </xf>
    <xf numFmtId="49" fontId="5" fillId="0" borderId="63" xfId="4" applyNumberFormat="1" applyFont="1" applyFill="1" applyBorder="1" applyAlignment="1">
      <alignment horizontal="center" vertical="center" wrapText="1"/>
    </xf>
    <xf numFmtId="2" fontId="9" fillId="0" borderId="44" xfId="11" applyNumberFormat="1" applyFont="1" applyFill="1" applyBorder="1" applyAlignment="1">
      <alignment horizontal="center" vertical="center" wrapText="1"/>
    </xf>
    <xf numFmtId="0" fontId="9" fillId="0" borderId="44" xfId="11" applyFont="1" applyFill="1" applyBorder="1" applyAlignment="1">
      <alignment horizontal="center" vertical="center" wrapText="1"/>
    </xf>
    <xf numFmtId="0" fontId="5" fillId="0" borderId="26" xfId="4" applyFont="1" applyFill="1" applyBorder="1" applyAlignment="1">
      <alignment horizontal="center" vertical="center" wrapText="1"/>
    </xf>
    <xf numFmtId="0" fontId="9" fillId="0" borderId="65" xfId="4" applyFont="1" applyFill="1" applyBorder="1" applyAlignment="1">
      <alignment horizontal="center" vertical="center" wrapText="1"/>
    </xf>
    <xf numFmtId="167" fontId="5" fillId="0" borderId="73" xfId="1" applyNumberFormat="1" applyFont="1" applyFill="1" applyBorder="1" applyAlignment="1">
      <alignment horizontal="center" vertical="center" wrapText="1"/>
    </xf>
    <xf numFmtId="0" fontId="5" fillId="0" borderId="26" xfId="0" applyFont="1" applyFill="1" applyBorder="1" applyAlignment="1">
      <alignment vertical="center"/>
    </xf>
    <xf numFmtId="0" fontId="5" fillId="0" borderId="0" xfId="0" applyFont="1" applyFill="1" applyBorder="1" applyAlignment="1">
      <alignment vertical="center"/>
    </xf>
    <xf numFmtId="2" fontId="5" fillId="0" borderId="0" xfId="4" applyNumberFormat="1" applyFont="1" applyFill="1" applyBorder="1" applyAlignment="1">
      <alignment horizontal="left" vertical="center"/>
    </xf>
    <xf numFmtId="0" fontId="6" fillId="0" borderId="15" xfId="4" applyFont="1" applyFill="1" applyBorder="1" applyAlignment="1">
      <alignment horizontal="center" vertical="center"/>
    </xf>
    <xf numFmtId="0" fontId="6" fillId="0" borderId="16" xfId="4" applyFont="1" applyFill="1" applyBorder="1" applyAlignment="1">
      <alignment horizontal="center" vertical="center"/>
    </xf>
    <xf numFmtId="0" fontId="6" fillId="0" borderId="16" xfId="4" applyFont="1" applyFill="1" applyBorder="1" applyAlignment="1">
      <alignment horizontal="center" vertical="center" wrapText="1"/>
    </xf>
    <xf numFmtId="2" fontId="5" fillId="0" borderId="16" xfId="4" applyNumberFormat="1" applyFont="1" applyFill="1" applyBorder="1" applyAlignment="1">
      <alignment horizontal="left" vertical="center"/>
    </xf>
    <xf numFmtId="0" fontId="5" fillId="0" borderId="16" xfId="0" applyFont="1" applyFill="1" applyBorder="1" applyAlignment="1">
      <alignment horizontal="left" vertical="center"/>
    </xf>
    <xf numFmtId="2" fontId="5" fillId="0" borderId="26" xfId="4" applyNumberFormat="1" applyFont="1" applyFill="1" applyBorder="1" applyAlignment="1">
      <alignment horizontal="left" vertical="center"/>
    </xf>
    <xf numFmtId="0" fontId="6" fillId="0" borderId="26" xfId="4" applyFont="1" applyFill="1" applyBorder="1" applyAlignment="1">
      <alignment horizontal="center" vertical="center"/>
    </xf>
    <xf numFmtId="0" fontId="6" fillId="0" borderId="25" xfId="4" applyFont="1" applyFill="1" applyBorder="1" applyAlignment="1">
      <alignment horizontal="center" vertical="center"/>
    </xf>
    <xf numFmtId="170" fontId="5" fillId="0" borderId="26" xfId="0" applyNumberFormat="1" applyFont="1" applyFill="1" applyBorder="1" applyAlignment="1">
      <alignment horizontal="center" vertical="center" wrapText="1"/>
    </xf>
    <xf numFmtId="0" fontId="5" fillId="0" borderId="26" xfId="0" applyFont="1" applyFill="1" applyBorder="1" applyAlignment="1">
      <alignment horizontal="left" vertical="center"/>
    </xf>
    <xf numFmtId="0" fontId="6" fillId="0" borderId="73" xfId="4" applyFont="1" applyFill="1" applyBorder="1" applyAlignment="1">
      <alignment horizontal="center" vertical="center"/>
    </xf>
    <xf numFmtId="0" fontId="5" fillId="0" borderId="65" xfId="0" applyFont="1" applyFill="1" applyBorder="1" applyAlignment="1">
      <alignment vertical="center" wrapText="1"/>
    </xf>
    <xf numFmtId="2" fontId="5" fillId="0" borderId="33" xfId="0" applyNumberFormat="1" applyFont="1" applyFill="1" applyBorder="1" applyAlignment="1">
      <alignment horizontal="center" vertical="center" wrapText="1"/>
    </xf>
    <xf numFmtId="166" fontId="5" fillId="0" borderId="45" xfId="6" applyNumberFormat="1" applyFont="1" applyFill="1" applyBorder="1" applyAlignment="1">
      <alignment horizontal="center" vertical="center" wrapText="1"/>
    </xf>
    <xf numFmtId="167" fontId="5" fillId="0" borderId="32" xfId="1" applyNumberFormat="1" applyFont="1" applyFill="1" applyBorder="1" applyAlignment="1">
      <alignment horizontal="center" vertical="center"/>
    </xf>
    <xf numFmtId="167" fontId="5" fillId="0" borderId="32" xfId="1" applyNumberFormat="1" applyFont="1" applyFill="1" applyBorder="1" applyAlignment="1">
      <alignment horizontal="center" vertical="center" wrapText="1"/>
    </xf>
    <xf numFmtId="167" fontId="5" fillId="0" borderId="78" xfId="1" applyNumberFormat="1" applyFont="1" applyFill="1" applyBorder="1" applyAlignment="1">
      <alignment horizontal="center" vertical="center" wrapText="1"/>
    </xf>
    <xf numFmtId="0" fontId="5" fillId="0" borderId="9" xfId="4" applyFont="1" applyFill="1" applyBorder="1" applyAlignment="1">
      <alignment vertical="center"/>
    </xf>
    <xf numFmtId="0" fontId="9" fillId="0" borderId="9" xfId="4" applyFont="1" applyFill="1" applyBorder="1" applyAlignment="1">
      <alignment vertical="center"/>
    </xf>
    <xf numFmtId="0" fontId="6" fillId="0" borderId="2" xfId="4" applyFont="1" applyFill="1" applyBorder="1" applyAlignment="1">
      <alignment horizontal="center" vertical="center"/>
    </xf>
    <xf numFmtId="0" fontId="6" fillId="0" borderId="2" xfId="4" applyFont="1" applyFill="1" applyBorder="1" applyAlignment="1">
      <alignment horizontal="center" vertical="center" wrapText="1"/>
    </xf>
    <xf numFmtId="2" fontId="5" fillId="0" borderId="6" xfId="4" applyNumberFormat="1" applyFont="1" applyFill="1" applyBorder="1" applyAlignment="1">
      <alignment horizontal="left" vertical="center"/>
    </xf>
    <xf numFmtId="0" fontId="6" fillId="0" borderId="17" xfId="4" applyFont="1" applyFill="1" applyBorder="1" applyAlignment="1">
      <alignment horizontal="center" vertical="center"/>
    </xf>
    <xf numFmtId="0" fontId="5" fillId="0" borderId="6" xfId="0" applyFont="1" applyFill="1" applyBorder="1" applyAlignment="1">
      <alignment horizontal="left" vertical="center"/>
    </xf>
    <xf numFmtId="0" fontId="5" fillId="0" borderId="26"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65" xfId="7" applyFont="1" applyFill="1" applyBorder="1" applyAlignment="1">
      <alignment vertical="center" wrapText="1"/>
    </xf>
    <xf numFmtId="0" fontId="5" fillId="0" borderId="65" xfId="7" applyFont="1" applyFill="1" applyBorder="1" applyAlignment="1">
      <alignment horizontal="center" vertical="center"/>
    </xf>
    <xf numFmtId="2" fontId="5" fillId="0" borderId="65" xfId="4" applyNumberFormat="1" applyFont="1" applyFill="1" applyBorder="1" applyAlignment="1">
      <alignment horizontal="left" vertical="center"/>
    </xf>
    <xf numFmtId="0" fontId="6" fillId="0" borderId="65" xfId="4" applyFont="1" applyFill="1" applyBorder="1" applyAlignment="1">
      <alignment horizontal="center" vertical="center"/>
    </xf>
    <xf numFmtId="0" fontId="5" fillId="0" borderId="80" xfId="0" applyFont="1" applyFill="1" applyBorder="1" applyAlignment="1">
      <alignment horizontal="center" vertical="center"/>
    </xf>
    <xf numFmtId="0" fontId="5" fillId="0" borderId="90" xfId="5" applyFont="1" applyFill="1" applyBorder="1" applyAlignment="1">
      <alignment horizontal="center" vertical="center" textRotation="90" wrapText="1"/>
    </xf>
    <xf numFmtId="0" fontId="5" fillId="0" borderId="91" xfId="5" applyFont="1" applyFill="1" applyBorder="1" applyAlignment="1">
      <alignment horizontal="center" vertical="center" textRotation="90" wrapText="1"/>
    </xf>
    <xf numFmtId="0" fontId="5" fillId="0" borderId="92" xfId="5" applyFont="1" applyFill="1" applyBorder="1" applyAlignment="1">
      <alignment horizontal="center" vertical="center" textRotation="90" wrapText="1"/>
    </xf>
    <xf numFmtId="0" fontId="5" fillId="0" borderId="18" xfId="4" applyFont="1" applyFill="1" applyBorder="1" applyAlignment="1">
      <alignment horizontal="center" vertical="center" wrapText="1"/>
    </xf>
    <xf numFmtId="2" fontId="5" fillId="0" borderId="18" xfId="4" applyNumberFormat="1" applyFont="1" applyFill="1" applyBorder="1" applyAlignment="1">
      <alignment horizontal="center" vertical="center" wrapText="1"/>
    </xf>
    <xf numFmtId="166" fontId="5" fillId="0" borderId="18" xfId="6" applyNumberFormat="1" applyFont="1" applyFill="1" applyBorder="1" applyAlignment="1">
      <alignment horizontal="center" vertical="center" wrapText="1"/>
    </xf>
    <xf numFmtId="49" fontId="5" fillId="0" borderId="38" xfId="4" applyNumberFormat="1" applyFont="1" applyFill="1" applyBorder="1" applyAlignment="1">
      <alignment horizontal="center" vertical="center" wrapText="1"/>
    </xf>
    <xf numFmtId="2" fontId="5" fillId="0" borderId="20" xfId="14" applyNumberFormat="1" applyFont="1" applyFill="1" applyBorder="1" applyAlignment="1">
      <alignment horizontal="center" vertical="center" wrapText="1"/>
    </xf>
    <xf numFmtId="0" fontId="5" fillId="0" borderId="65" xfId="17" applyFont="1" applyFill="1" applyBorder="1" applyAlignment="1">
      <alignment vertical="center"/>
    </xf>
    <xf numFmtId="0" fontId="5" fillId="0" borderId="10" xfId="0" applyFont="1" applyFill="1" applyBorder="1" applyAlignment="1">
      <alignment horizontal="center" vertical="center"/>
    </xf>
    <xf numFmtId="0" fontId="5" fillId="0" borderId="86" xfId="0" applyFont="1" applyFill="1" applyBorder="1" applyAlignment="1">
      <alignment horizontal="left" vertical="center"/>
    </xf>
    <xf numFmtId="2" fontId="5" fillId="0" borderId="18" xfId="0" applyNumberFormat="1" applyFont="1" applyFill="1" applyBorder="1" applyAlignment="1">
      <alignment horizontal="center" vertical="center" wrapText="1"/>
    </xf>
    <xf numFmtId="0" fontId="5" fillId="0" borderId="23" xfId="0" applyFont="1" applyFill="1" applyBorder="1" applyAlignment="1">
      <alignment horizontal="center" vertical="center" wrapText="1"/>
    </xf>
    <xf numFmtId="0" fontId="9" fillId="0" borderId="65" xfId="4" applyFont="1" applyFill="1" applyBorder="1" applyAlignment="1">
      <alignment vertical="center"/>
    </xf>
    <xf numFmtId="2" fontId="5" fillId="0" borderId="20" xfId="3" applyNumberFormat="1" applyFont="1" applyFill="1" applyBorder="1" applyAlignment="1">
      <alignment horizontal="center" vertical="center" wrapText="1"/>
    </xf>
    <xf numFmtId="2" fontId="5" fillId="0" borderId="25" xfId="3" applyNumberFormat="1" applyFont="1" applyFill="1" applyBorder="1" applyAlignment="1">
      <alignment horizontal="left" vertical="center" wrapText="1"/>
    </xf>
    <xf numFmtId="0" fontId="5" fillId="0" borderId="18" xfId="3" applyFont="1" applyFill="1" applyBorder="1" applyAlignment="1">
      <alignment horizontal="center" vertical="center" wrapText="1"/>
    </xf>
    <xf numFmtId="0" fontId="5" fillId="0" borderId="20" xfId="3" applyFont="1" applyFill="1" applyBorder="1" applyAlignment="1">
      <alignment horizontal="left" vertical="center" wrapText="1"/>
    </xf>
    <xf numFmtId="0" fontId="5" fillId="0" borderId="26" xfId="3" applyFont="1" applyFill="1" applyBorder="1" applyAlignment="1">
      <alignment horizontal="center" vertical="center" wrapText="1"/>
    </xf>
    <xf numFmtId="2" fontId="5" fillId="0" borderId="20" xfId="3" applyNumberFormat="1" applyFont="1" applyFill="1" applyBorder="1" applyAlignment="1">
      <alignment horizontal="left" vertical="center" wrapText="1"/>
    </xf>
    <xf numFmtId="0" fontId="5" fillId="0" borderId="20" xfId="3" applyFont="1" applyFill="1" applyBorder="1" applyAlignment="1">
      <alignment horizontal="center" vertical="center" wrapText="1"/>
    </xf>
    <xf numFmtId="165" fontId="5" fillId="0" borderId="18" xfId="3" applyNumberFormat="1" applyFont="1" applyFill="1" applyBorder="1" applyAlignment="1">
      <alignment horizontal="center" vertical="center" wrapText="1"/>
    </xf>
    <xf numFmtId="2" fontId="5" fillId="0" borderId="18" xfId="3" applyNumberFormat="1" applyFont="1" applyFill="1" applyBorder="1" applyAlignment="1">
      <alignment horizontal="center" vertical="center" wrapText="1"/>
    </xf>
    <xf numFmtId="0" fontId="5" fillId="0" borderId="21" xfId="4" applyFont="1" applyFill="1" applyBorder="1" applyAlignment="1">
      <alignment horizontal="left" vertical="center" wrapText="1"/>
    </xf>
    <xf numFmtId="0" fontId="5" fillId="0" borderId="21" xfId="4" applyFont="1" applyFill="1" applyBorder="1" applyAlignment="1">
      <alignment horizontal="center" vertical="center" wrapText="1"/>
    </xf>
    <xf numFmtId="0" fontId="5" fillId="0" borderId="27" xfId="0" applyFont="1" applyFill="1" applyBorder="1" applyAlignment="1">
      <alignment vertical="center" wrapText="1"/>
    </xf>
    <xf numFmtId="165" fontId="5" fillId="0" borderId="27" xfId="3" applyNumberFormat="1" applyFont="1" applyFill="1" applyBorder="1" applyAlignment="1">
      <alignment horizontal="center" vertical="center" wrapText="1"/>
    </xf>
    <xf numFmtId="2" fontId="5" fillId="0" borderId="27" xfId="3" applyNumberFormat="1" applyFont="1" applyFill="1" applyBorder="1" applyAlignment="1">
      <alignment horizontal="center" vertical="center" wrapText="1"/>
    </xf>
    <xf numFmtId="49" fontId="5" fillId="0" borderId="21" xfId="4" applyNumberFormat="1" applyFont="1" applyFill="1" applyBorder="1" applyAlignment="1">
      <alignment horizontal="center" vertical="center" wrapText="1"/>
    </xf>
    <xf numFmtId="165" fontId="5" fillId="0" borderId="20" xfId="3" applyNumberFormat="1" applyFont="1" applyFill="1" applyBorder="1" applyAlignment="1">
      <alignment horizontal="center" vertical="center" wrapText="1"/>
    </xf>
    <xf numFmtId="165" fontId="5" fillId="0" borderId="21" xfId="4" applyNumberFormat="1" applyFont="1" applyFill="1" applyBorder="1" applyAlignment="1">
      <alignment horizontal="center" vertical="center" wrapText="1"/>
    </xf>
    <xf numFmtId="2" fontId="5" fillId="0" borderId="21" xfId="4" applyNumberFormat="1" applyFont="1" applyFill="1" applyBorder="1" applyAlignment="1">
      <alignment horizontal="center" vertical="center" wrapText="1"/>
    </xf>
    <xf numFmtId="2" fontId="5" fillId="0" borderId="21" xfId="0" applyNumberFormat="1" applyFont="1" applyFill="1" applyBorder="1" applyAlignment="1">
      <alignment horizontal="center" vertical="center" wrapText="1"/>
    </xf>
    <xf numFmtId="0" fontId="5" fillId="0" borderId="20" xfId="7" applyFont="1" applyFill="1" applyBorder="1" applyAlignment="1">
      <alignment horizontal="left" vertical="center"/>
    </xf>
    <xf numFmtId="2" fontId="9" fillId="0" borderId="20" xfId="11" applyNumberFormat="1" applyFont="1" applyFill="1" applyBorder="1" applyAlignment="1">
      <alignment horizontal="center" vertical="center" wrapText="1"/>
    </xf>
    <xf numFmtId="165" fontId="5" fillId="0" borderId="20" xfId="4" applyNumberFormat="1" applyFont="1" applyFill="1" applyBorder="1" applyAlignment="1">
      <alignment horizontal="center" vertical="center" wrapText="1"/>
    </xf>
    <xf numFmtId="2" fontId="5" fillId="0" borderId="23" xfId="4" applyNumberFormat="1" applyFont="1" applyFill="1" applyBorder="1" applyAlignment="1">
      <alignment horizontal="center" vertical="center" wrapText="1"/>
    </xf>
    <xf numFmtId="0" fontId="5" fillId="0" borderId="27" xfId="0" applyFont="1" applyFill="1" applyBorder="1" applyAlignment="1">
      <alignment vertical="center"/>
    </xf>
    <xf numFmtId="2" fontId="5" fillId="0" borderId="20" xfId="0" applyNumberFormat="1" applyFont="1" applyFill="1" applyBorder="1" applyAlignment="1">
      <alignment vertical="center"/>
    </xf>
    <xf numFmtId="49" fontId="5" fillId="0" borderId="20" xfId="13" applyNumberFormat="1" applyFont="1" applyFill="1" applyBorder="1" applyAlignment="1">
      <alignment horizontal="center" vertical="center" wrapText="1"/>
    </xf>
    <xf numFmtId="2" fontId="5" fillId="0" borderId="21" xfId="14" applyNumberFormat="1" applyFont="1" applyFill="1" applyBorder="1" applyAlignment="1">
      <alignment horizontal="center" vertical="center" wrapText="1"/>
    </xf>
    <xf numFmtId="0" fontId="5" fillId="0" borderId="21" xfId="14" applyFont="1" applyFill="1" applyBorder="1" applyAlignment="1">
      <alignment vertical="center"/>
    </xf>
    <xf numFmtId="0" fontId="5" fillId="0" borderId="21" xfId="0" applyFont="1" applyFill="1" applyBorder="1" applyAlignment="1">
      <alignment horizontal="center" vertical="center" wrapText="1"/>
    </xf>
    <xf numFmtId="2" fontId="5" fillId="0" borderId="29" xfId="14" applyNumberFormat="1"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30" xfId="0" applyFont="1" applyFill="1" applyBorder="1" applyAlignment="1">
      <alignment vertical="center"/>
    </xf>
    <xf numFmtId="165" fontId="5" fillId="0" borderId="0" xfId="0" applyNumberFormat="1" applyFont="1" applyFill="1" applyAlignment="1">
      <alignment horizontal="center" vertical="center"/>
    </xf>
    <xf numFmtId="0" fontId="5" fillId="0" borderId="27" xfId="0" applyFont="1" applyFill="1" applyBorder="1" applyAlignment="1">
      <alignment horizontal="center" vertical="center" wrapText="1"/>
    </xf>
    <xf numFmtId="2" fontId="5" fillId="0" borderId="73" xfId="0" applyNumberFormat="1" applyFont="1" applyFill="1" applyBorder="1" applyAlignment="1">
      <alignment horizontal="center" vertical="center" wrapText="1"/>
    </xf>
    <xf numFmtId="0" fontId="5" fillId="0" borderId="31" xfId="4" applyFont="1" applyFill="1" applyBorder="1" applyAlignment="1">
      <alignment horizontal="center" vertical="center"/>
    </xf>
    <xf numFmtId="0" fontId="9" fillId="0" borderId="75"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5" fillId="0" borderId="0" xfId="3" applyFont="1" applyFill="1" applyAlignment="1">
      <alignment horizontal="right" vertical="center"/>
    </xf>
    <xf numFmtId="0" fontId="5" fillId="0" borderId="61" xfId="0" applyFont="1" applyFill="1" applyBorder="1" applyAlignment="1">
      <alignment vertical="center"/>
    </xf>
    <xf numFmtId="169" fontId="5" fillId="0" borderId="44" xfId="6" applyNumberFormat="1" applyFont="1" applyFill="1" applyBorder="1" applyAlignment="1">
      <alignment horizontal="center" vertical="center" wrapText="1"/>
    </xf>
    <xf numFmtId="0" fontId="5" fillId="0" borderId="0" xfId="0" applyFont="1" applyFill="1" applyAlignment="1">
      <alignment horizontal="right" vertical="center"/>
    </xf>
    <xf numFmtId="0" fontId="9" fillId="0" borderId="0" xfId="6" applyFont="1" applyFill="1" applyAlignment="1">
      <alignment horizontal="center" vertical="center"/>
    </xf>
    <xf numFmtId="0" fontId="5" fillId="0" borderId="0" xfId="5" applyFont="1" applyFill="1" applyAlignment="1">
      <alignment horizontal="left" vertical="center" wrapText="1"/>
    </xf>
    <xf numFmtId="0" fontId="5" fillId="0" borderId="73" xfId="6" applyFont="1" applyFill="1" applyBorder="1" applyAlignment="1">
      <alignment horizontal="center" vertical="center"/>
    </xf>
    <xf numFmtId="0" fontId="5" fillId="0" borderId="74" xfId="6" applyFont="1" applyFill="1" applyBorder="1" applyAlignment="1">
      <alignment horizontal="center" vertical="center"/>
    </xf>
    <xf numFmtId="2" fontId="5" fillId="0" borderId="44" xfId="6" applyNumberFormat="1" applyFont="1" applyFill="1" applyBorder="1" applyAlignment="1">
      <alignment horizontal="center" vertical="center"/>
    </xf>
    <xf numFmtId="169" fontId="5" fillId="0" borderId="44" xfId="6" applyNumberFormat="1" applyFont="1" applyFill="1" applyBorder="1" applyAlignment="1">
      <alignment horizontal="center" vertical="center"/>
    </xf>
    <xf numFmtId="0" fontId="9" fillId="0" borderId="0" xfId="4" applyFont="1" applyFill="1" applyAlignment="1">
      <alignment horizontal="center" vertical="center"/>
    </xf>
    <xf numFmtId="0" fontId="9" fillId="0" borderId="3" xfId="20" applyFont="1" applyFill="1" applyBorder="1" applyAlignment="1">
      <alignment horizontal="center" vertical="center" wrapText="1"/>
    </xf>
    <xf numFmtId="0" fontId="9" fillId="0" borderId="8" xfId="20" applyFont="1" applyFill="1" applyBorder="1" applyAlignment="1">
      <alignment horizontal="center" vertical="center" wrapText="1"/>
    </xf>
    <xf numFmtId="0" fontId="9" fillId="0" borderId="3" xfId="6" applyFont="1" applyFill="1" applyBorder="1" applyAlignment="1">
      <alignment horizontal="center" vertical="center" wrapText="1"/>
    </xf>
    <xf numFmtId="0" fontId="9" fillId="0" borderId="8" xfId="6" applyFont="1" applyFill="1" applyBorder="1" applyAlignment="1">
      <alignment horizontal="center" vertical="center" wrapText="1"/>
    </xf>
    <xf numFmtId="0" fontId="9" fillId="0" borderId="47" xfId="20" applyFont="1" applyFill="1" applyBorder="1" applyAlignment="1">
      <alignment horizontal="center" vertical="center" wrapText="1"/>
    </xf>
    <xf numFmtId="0" fontId="9" fillId="0" borderId="13" xfId="20"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0" xfId="4" applyFont="1" applyFill="1" applyAlignment="1">
      <alignment horizontal="right" vertical="center"/>
    </xf>
    <xf numFmtId="0" fontId="9" fillId="0" borderId="1" xfId="4" applyFont="1" applyFill="1" applyBorder="1" applyAlignment="1">
      <alignment horizontal="right" vertical="center"/>
    </xf>
    <xf numFmtId="0" fontId="5" fillId="0" borderId="0" xfId="4" applyFont="1" applyFill="1" applyAlignment="1">
      <alignment horizontal="right" vertical="center"/>
    </xf>
    <xf numFmtId="0" fontId="5" fillId="0" borderId="1" xfId="4" applyFont="1" applyFill="1" applyBorder="1" applyAlignment="1">
      <alignment horizontal="right" vertical="center"/>
    </xf>
    <xf numFmtId="0" fontId="5" fillId="0" borderId="3" xfId="4" applyFont="1" applyFill="1" applyBorder="1" applyAlignment="1">
      <alignment horizontal="center" vertical="center" textRotation="90" wrapText="1"/>
    </xf>
    <xf numFmtId="0" fontId="5" fillId="0" borderId="8" xfId="4" applyFont="1" applyFill="1" applyBorder="1" applyAlignment="1">
      <alignment horizontal="center" vertical="center" textRotation="90" wrapText="1"/>
    </xf>
    <xf numFmtId="0" fontId="5" fillId="0" borderId="3"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3" xfId="4" applyFont="1" applyFill="1" applyBorder="1" applyAlignment="1">
      <alignment horizontal="center" vertical="center" textRotation="90"/>
    </xf>
    <xf numFmtId="0" fontId="5" fillId="0" borderId="8" xfId="4" applyFont="1" applyFill="1" applyBorder="1" applyAlignment="1">
      <alignment horizontal="center" vertical="center" textRotation="90"/>
    </xf>
    <xf numFmtId="0" fontId="5" fillId="0" borderId="65" xfId="0" applyFont="1" applyFill="1" applyBorder="1" applyAlignment="1">
      <alignment horizontal="left" vertical="center" wrapText="1"/>
    </xf>
    <xf numFmtId="2" fontId="5" fillId="0" borderId="79" xfId="0" applyNumberFormat="1" applyFont="1" applyFill="1" applyBorder="1" applyAlignment="1">
      <alignment horizontal="left" vertical="center" wrapText="1"/>
    </xf>
    <xf numFmtId="2" fontId="5" fillId="0" borderId="81" xfId="0" applyNumberFormat="1" applyFont="1" applyFill="1" applyBorder="1" applyAlignment="1">
      <alignment horizontal="left" vertical="center" wrapText="1"/>
    </xf>
    <xf numFmtId="2" fontId="5" fillId="0" borderId="26" xfId="0" applyNumberFormat="1" applyFont="1" applyFill="1" applyBorder="1" applyAlignment="1">
      <alignment horizontal="left" vertical="center" wrapText="1"/>
    </xf>
    <xf numFmtId="0" fontId="5" fillId="0" borderId="87" xfId="5" applyFont="1" applyFill="1" applyBorder="1" applyAlignment="1">
      <alignment horizontal="center" vertical="center"/>
    </xf>
    <xf numFmtId="0" fontId="5" fillId="0" borderId="88" xfId="5" applyFont="1" applyFill="1" applyBorder="1" applyAlignment="1">
      <alignment horizontal="center" vertical="center"/>
    </xf>
    <xf numFmtId="0" fontId="5" fillId="0" borderId="89" xfId="5" applyFont="1" applyFill="1" applyBorder="1" applyAlignment="1">
      <alignment horizontal="center" vertical="center"/>
    </xf>
    <xf numFmtId="0" fontId="5" fillId="0" borderId="0" xfId="4" applyFont="1" applyFill="1" applyAlignment="1">
      <alignment horizontal="center" vertical="center"/>
    </xf>
    <xf numFmtId="0" fontId="5" fillId="0" borderId="5" xfId="4" applyFont="1" applyFill="1" applyBorder="1" applyAlignment="1">
      <alignment horizontal="center" vertical="center"/>
    </xf>
    <xf numFmtId="0" fontId="5" fillId="0" borderId="6"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20" xfId="0" applyFont="1" applyFill="1" applyBorder="1" applyAlignment="1">
      <alignment horizontal="left" vertical="center"/>
    </xf>
    <xf numFmtId="0" fontId="5" fillId="0" borderId="79"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79" xfId="0" applyFont="1" applyFill="1" applyBorder="1" applyAlignment="1">
      <alignment horizontal="left" vertical="center"/>
    </xf>
    <xf numFmtId="0" fontId="5" fillId="0" borderId="26" xfId="0" applyFont="1" applyFill="1" applyBorder="1" applyAlignment="1">
      <alignment horizontal="left" vertical="center"/>
    </xf>
    <xf numFmtId="0" fontId="5" fillId="0" borderId="95" xfId="4" applyFont="1" applyFill="1" applyBorder="1" applyAlignment="1">
      <alignment horizontal="center" vertical="center" textRotation="90" wrapText="1"/>
    </xf>
    <xf numFmtId="0" fontId="5" fillId="0" borderId="44" xfId="0" applyFont="1" applyFill="1" applyBorder="1" applyAlignment="1">
      <alignment horizontal="left" vertical="center" wrapText="1"/>
    </xf>
    <xf numFmtId="0" fontId="5" fillId="0" borderId="44" xfId="0" applyFont="1" applyFill="1" applyBorder="1" applyAlignment="1">
      <alignment horizontal="left" vertical="center"/>
    </xf>
    <xf numFmtId="0" fontId="5" fillId="0" borderId="4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82" xfId="0" applyFont="1" applyFill="1" applyBorder="1" applyAlignment="1">
      <alignment horizontal="center" vertical="center"/>
    </xf>
    <xf numFmtId="0" fontId="9" fillId="0" borderId="44"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67" xfId="0" applyFont="1" applyFill="1" applyBorder="1" applyAlignment="1">
      <alignment horizontal="center" vertical="center" wrapText="1"/>
    </xf>
    <xf numFmtId="2" fontId="5" fillId="0" borderId="46" xfId="16" applyNumberFormat="1" applyFont="1" applyFill="1" applyBorder="1" applyAlignment="1">
      <alignment horizontal="center" vertical="center" textRotation="90" wrapText="1"/>
    </xf>
    <xf numFmtId="2" fontId="5" fillId="0" borderId="43" xfId="16" applyNumberFormat="1" applyFont="1" applyFill="1" applyBorder="1" applyAlignment="1">
      <alignment horizontal="center" vertical="center" textRotation="90" wrapText="1"/>
    </xf>
    <xf numFmtId="2" fontId="5" fillId="0" borderId="47" xfId="16" applyNumberFormat="1" applyFont="1" applyFill="1" applyBorder="1" applyAlignment="1">
      <alignment horizontal="center" vertical="center" textRotation="90" wrapText="1"/>
    </xf>
    <xf numFmtId="2" fontId="5" fillId="0" borderId="13" xfId="16" applyNumberFormat="1" applyFont="1" applyFill="1" applyBorder="1" applyAlignment="1">
      <alignment horizontal="center" vertical="center" textRotation="90" wrapText="1"/>
    </xf>
    <xf numFmtId="0" fontId="5" fillId="0" borderId="66"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right" vertical="center"/>
    </xf>
    <xf numFmtId="0" fontId="13" fillId="0" borderId="0" xfId="0" applyFont="1" applyFill="1" applyAlignment="1">
      <alignment horizontal="center" vertical="center" wrapText="1"/>
    </xf>
    <xf numFmtId="2" fontId="9" fillId="0" borderId="0" xfId="21" applyNumberFormat="1" applyFont="1" applyFill="1" applyAlignment="1">
      <alignment horizontal="center" vertical="center"/>
    </xf>
    <xf numFmtId="0" fontId="5" fillId="0" borderId="0" xfId="21" applyFont="1" applyFill="1" applyAlignment="1">
      <alignment horizontal="center" vertical="center"/>
    </xf>
    <xf numFmtId="2" fontId="5" fillId="0" borderId="9" xfId="5" applyNumberFormat="1" applyFont="1" applyFill="1" applyBorder="1" applyAlignment="1">
      <alignment horizontal="center" vertical="center"/>
    </xf>
    <xf numFmtId="0" fontId="5" fillId="0" borderId="9" xfId="5" applyFont="1" applyFill="1" applyBorder="1" applyAlignment="1">
      <alignment horizontal="center" vertical="center"/>
    </xf>
    <xf numFmtId="0" fontId="15" fillId="0" borderId="18" xfId="16" applyFont="1" applyFill="1" applyBorder="1" applyAlignment="1">
      <alignment horizontal="center" vertical="center"/>
    </xf>
    <xf numFmtId="0" fontId="6" fillId="0" borderId="18" xfId="16" applyFont="1" applyFill="1" applyBorder="1" applyAlignment="1">
      <alignment horizontal="center" vertical="center"/>
    </xf>
    <xf numFmtId="0" fontId="5" fillId="0" borderId="0" xfId="23" applyFont="1" applyAlignment="1">
      <alignment horizontal="right" vertical="center"/>
    </xf>
    <xf numFmtId="0" fontId="22" fillId="0" borderId="0" xfId="24" applyFont="1"/>
    <xf numFmtId="0" fontId="5" fillId="0" borderId="0" xfId="23" applyFont="1" applyAlignment="1">
      <alignment horizontal="right" vertical="center" wrapText="1"/>
    </xf>
    <xf numFmtId="0" fontId="5" fillId="0" borderId="0" xfId="6" applyFont="1" applyFill="1" applyBorder="1" applyAlignment="1">
      <alignment vertical="center"/>
    </xf>
    <xf numFmtId="0" fontId="9" fillId="0" borderId="98"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22" fillId="0" borderId="0" xfId="0" applyFont="1"/>
    <xf numFmtId="0" fontId="5" fillId="0" borderId="0" xfId="20" applyFont="1" applyAlignment="1">
      <alignment horizontal="right" vertical="center" wrapText="1"/>
    </xf>
    <xf numFmtId="0" fontId="5" fillId="0" borderId="1" xfId="4" applyFont="1" applyFill="1" applyBorder="1" applyAlignment="1">
      <alignment vertical="center"/>
    </xf>
  </cellXfs>
  <cellStyles count="25">
    <cellStyle name="Excel Built-in Explanatory Text" xfId="13" xr:uid="{00000000-0005-0000-0000-000001000000}"/>
    <cellStyle name="Komats" xfId="1" builtinId="3"/>
    <cellStyle name="Labs" xfId="2" builtinId="26"/>
    <cellStyle name="Normal 12" xfId="18" xr:uid="{00000000-0005-0000-0000-000005000000}"/>
    <cellStyle name="Normal 2" xfId="22" xr:uid="{00000000-0005-0000-0000-000006000000}"/>
    <cellStyle name="Normal 2 2" xfId="16" xr:uid="{00000000-0005-0000-0000-000007000000}"/>
    <cellStyle name="Normal 3" xfId="6" xr:uid="{00000000-0005-0000-0000-000008000000}"/>
    <cellStyle name="Normal 4" xfId="21" xr:uid="{00000000-0005-0000-0000-000009000000}"/>
    <cellStyle name="Normal_DA" xfId="7" xr:uid="{00000000-0005-0000-0000-00000A000000}"/>
    <cellStyle name="Normal_DA 2" xfId="9" xr:uid="{00000000-0005-0000-0000-00000B000000}"/>
    <cellStyle name="Normal_Liepaja Peldu 5 UK tames" xfId="15" xr:uid="{00000000-0005-0000-0000-00000C000000}"/>
    <cellStyle name="Normal_Rucava rotalu laukums - tabulas" xfId="17" xr:uid="{00000000-0005-0000-0000-00000D000000}"/>
    <cellStyle name="Normal_Sheet1 2" xfId="20" xr:uid="{00000000-0005-0000-0000-00000E000000}"/>
    <cellStyle name="Normal_Siguldas 27 - tabulas" xfId="5" xr:uid="{00000000-0005-0000-0000-00000F000000}"/>
    <cellStyle name="Normal_Tame AVK Uliha 56 07.05.2010." xfId="19" xr:uid="{00000000-0005-0000-0000-000010000000}"/>
    <cellStyle name="Parasts" xfId="0" builtinId="0"/>
    <cellStyle name="Parasts 3" xfId="11" xr:uid="{00000000-0005-0000-0000-000011000000}"/>
    <cellStyle name="Parasts 3 2" xfId="8" xr:uid="{00000000-0005-0000-0000-000012000000}"/>
    <cellStyle name="Parasts 4" xfId="24" xr:uid="{1E87394B-1B3C-4EDF-B8AA-60E5841B1EC4}"/>
    <cellStyle name="Paskaidrojošs teksts" xfId="3" builtinId="53"/>
    <cellStyle name="Paskaidrojošs teksts 2" xfId="23" xr:uid="{4AD82CAF-CB46-4C27-A7A7-833F20859713}"/>
    <cellStyle name="Style 1" xfId="4" xr:uid="{00000000-0005-0000-0000-000013000000}"/>
    <cellStyle name="Style 1 2" xfId="10" xr:uid="{00000000-0005-0000-0000-000014000000}"/>
    <cellStyle name="Style 1 4" xfId="14" xr:uid="{00000000-0005-0000-0000-000015000000}"/>
    <cellStyle name="Стиль 1" xfId="1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16</xdr:col>
      <xdr:colOff>200025</xdr:colOff>
      <xdr:row>13</xdr:row>
      <xdr:rowOff>0</xdr:rowOff>
    </xdr:from>
    <xdr:ext cx="47625" cy="518013"/>
    <xdr:sp macro="" textlink="">
      <xdr:nvSpPr>
        <xdr:cNvPr id="2" name="Text Box 83">
          <a:extLst>
            <a:ext uri="{FF2B5EF4-FFF2-40B4-BE49-F238E27FC236}">
              <a16:creationId xmlns:a16="http://schemas.microsoft.com/office/drawing/2014/main" id="{00000000-0008-0000-0400-000002000000}"/>
            </a:ext>
          </a:extLst>
        </xdr:cNvPr>
        <xdr:cNvSpPr txBox="1">
          <a:spLocks noChangeArrowheads="1"/>
        </xdr:cNvSpPr>
      </xdr:nvSpPr>
      <xdr:spPr bwMode="auto">
        <a:xfrm>
          <a:off x="11287125" y="2762250"/>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13</xdr:row>
      <xdr:rowOff>0</xdr:rowOff>
    </xdr:from>
    <xdr:ext cx="47625" cy="518013"/>
    <xdr:sp macro="" textlink="">
      <xdr:nvSpPr>
        <xdr:cNvPr id="3" name="Text Box 83">
          <a:extLst>
            <a:ext uri="{FF2B5EF4-FFF2-40B4-BE49-F238E27FC236}">
              <a16:creationId xmlns:a16="http://schemas.microsoft.com/office/drawing/2014/main" id="{00000000-0008-0000-0400-000003000000}"/>
            </a:ext>
          </a:extLst>
        </xdr:cNvPr>
        <xdr:cNvSpPr txBox="1">
          <a:spLocks noChangeArrowheads="1"/>
        </xdr:cNvSpPr>
      </xdr:nvSpPr>
      <xdr:spPr bwMode="auto">
        <a:xfrm>
          <a:off x="11287125" y="2762250"/>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13</xdr:row>
      <xdr:rowOff>0</xdr:rowOff>
    </xdr:from>
    <xdr:ext cx="47625" cy="518013"/>
    <xdr:sp macro="" textlink="">
      <xdr:nvSpPr>
        <xdr:cNvPr id="4" name="Text Box 83">
          <a:extLst>
            <a:ext uri="{FF2B5EF4-FFF2-40B4-BE49-F238E27FC236}">
              <a16:creationId xmlns:a16="http://schemas.microsoft.com/office/drawing/2014/main" id="{00000000-0008-0000-0400-000004000000}"/>
            </a:ext>
          </a:extLst>
        </xdr:cNvPr>
        <xdr:cNvSpPr txBox="1">
          <a:spLocks noChangeArrowheads="1"/>
        </xdr:cNvSpPr>
      </xdr:nvSpPr>
      <xdr:spPr bwMode="auto">
        <a:xfrm>
          <a:off x="11287125" y="2762250"/>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13</xdr:row>
      <xdr:rowOff>0</xdr:rowOff>
    </xdr:from>
    <xdr:ext cx="47625" cy="518013"/>
    <xdr:sp macro="" textlink="">
      <xdr:nvSpPr>
        <xdr:cNvPr id="5" name="Text Box 83">
          <a:extLst>
            <a:ext uri="{FF2B5EF4-FFF2-40B4-BE49-F238E27FC236}">
              <a16:creationId xmlns:a16="http://schemas.microsoft.com/office/drawing/2014/main" id="{00000000-0008-0000-0400-000005000000}"/>
            </a:ext>
          </a:extLst>
        </xdr:cNvPr>
        <xdr:cNvSpPr txBox="1">
          <a:spLocks noChangeArrowheads="1"/>
        </xdr:cNvSpPr>
      </xdr:nvSpPr>
      <xdr:spPr bwMode="auto">
        <a:xfrm>
          <a:off x="11287125" y="2762250"/>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42</xdr:row>
      <xdr:rowOff>0</xdr:rowOff>
    </xdr:from>
    <xdr:ext cx="47625" cy="518013"/>
    <xdr:sp macro="" textlink="">
      <xdr:nvSpPr>
        <xdr:cNvPr id="6" name="Text Box 83">
          <a:extLst>
            <a:ext uri="{FF2B5EF4-FFF2-40B4-BE49-F238E27FC236}">
              <a16:creationId xmlns:a16="http://schemas.microsoft.com/office/drawing/2014/main" id="{00000000-0008-0000-0400-000006000000}"/>
            </a:ext>
          </a:extLst>
        </xdr:cNvPr>
        <xdr:cNvSpPr txBox="1">
          <a:spLocks noChangeArrowheads="1"/>
        </xdr:cNvSpPr>
      </xdr:nvSpPr>
      <xdr:spPr bwMode="auto">
        <a:xfrm>
          <a:off x="11287125" y="1098232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42</xdr:row>
      <xdr:rowOff>0</xdr:rowOff>
    </xdr:from>
    <xdr:ext cx="47625" cy="518013"/>
    <xdr:sp macro="" textlink="">
      <xdr:nvSpPr>
        <xdr:cNvPr id="7" name="Text Box 83">
          <a:extLst>
            <a:ext uri="{FF2B5EF4-FFF2-40B4-BE49-F238E27FC236}">
              <a16:creationId xmlns:a16="http://schemas.microsoft.com/office/drawing/2014/main" id="{00000000-0008-0000-0400-000007000000}"/>
            </a:ext>
          </a:extLst>
        </xdr:cNvPr>
        <xdr:cNvSpPr txBox="1">
          <a:spLocks noChangeArrowheads="1"/>
        </xdr:cNvSpPr>
      </xdr:nvSpPr>
      <xdr:spPr bwMode="auto">
        <a:xfrm>
          <a:off x="11287125" y="1098232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42</xdr:row>
      <xdr:rowOff>0</xdr:rowOff>
    </xdr:from>
    <xdr:ext cx="47625" cy="518013"/>
    <xdr:sp macro="" textlink="">
      <xdr:nvSpPr>
        <xdr:cNvPr id="8" name="Text Box 83">
          <a:extLst>
            <a:ext uri="{FF2B5EF4-FFF2-40B4-BE49-F238E27FC236}">
              <a16:creationId xmlns:a16="http://schemas.microsoft.com/office/drawing/2014/main" id="{00000000-0008-0000-0400-000008000000}"/>
            </a:ext>
          </a:extLst>
        </xdr:cNvPr>
        <xdr:cNvSpPr txBox="1">
          <a:spLocks noChangeArrowheads="1"/>
        </xdr:cNvSpPr>
      </xdr:nvSpPr>
      <xdr:spPr bwMode="auto">
        <a:xfrm>
          <a:off x="11287125" y="1098232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42</xdr:row>
      <xdr:rowOff>0</xdr:rowOff>
    </xdr:from>
    <xdr:ext cx="47625" cy="518013"/>
    <xdr:sp macro="" textlink="">
      <xdr:nvSpPr>
        <xdr:cNvPr id="9" name="Text Box 83">
          <a:extLst>
            <a:ext uri="{FF2B5EF4-FFF2-40B4-BE49-F238E27FC236}">
              <a16:creationId xmlns:a16="http://schemas.microsoft.com/office/drawing/2014/main" id="{00000000-0008-0000-0400-000009000000}"/>
            </a:ext>
          </a:extLst>
        </xdr:cNvPr>
        <xdr:cNvSpPr txBox="1">
          <a:spLocks noChangeArrowheads="1"/>
        </xdr:cNvSpPr>
      </xdr:nvSpPr>
      <xdr:spPr bwMode="auto">
        <a:xfrm>
          <a:off x="11287125" y="1098232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200025</xdr:colOff>
      <xdr:row>100</xdr:row>
      <xdr:rowOff>0</xdr:rowOff>
    </xdr:from>
    <xdr:ext cx="47625" cy="518013"/>
    <xdr:sp macro="" textlink="">
      <xdr:nvSpPr>
        <xdr:cNvPr id="2" name="Text Box 83">
          <a:extLst>
            <a:ext uri="{FF2B5EF4-FFF2-40B4-BE49-F238E27FC236}">
              <a16:creationId xmlns:a16="http://schemas.microsoft.com/office/drawing/2014/main" id="{00000000-0008-0000-0B00-000002000000}"/>
            </a:ext>
          </a:extLst>
        </xdr:cNvPr>
        <xdr:cNvSpPr txBox="1">
          <a:spLocks noChangeArrowheads="1"/>
        </xdr:cNvSpPr>
      </xdr:nvSpPr>
      <xdr:spPr bwMode="auto">
        <a:xfrm>
          <a:off x="10382250" y="2216467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100</xdr:row>
      <xdr:rowOff>0</xdr:rowOff>
    </xdr:from>
    <xdr:ext cx="47625" cy="518013"/>
    <xdr:sp macro="" textlink="">
      <xdr:nvSpPr>
        <xdr:cNvPr id="3" name="Text Box 83">
          <a:extLst>
            <a:ext uri="{FF2B5EF4-FFF2-40B4-BE49-F238E27FC236}">
              <a16:creationId xmlns:a16="http://schemas.microsoft.com/office/drawing/2014/main" id="{00000000-0008-0000-0B00-000003000000}"/>
            </a:ext>
          </a:extLst>
        </xdr:cNvPr>
        <xdr:cNvSpPr txBox="1">
          <a:spLocks noChangeArrowheads="1"/>
        </xdr:cNvSpPr>
      </xdr:nvSpPr>
      <xdr:spPr bwMode="auto">
        <a:xfrm>
          <a:off x="10382250" y="2216467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100</xdr:row>
      <xdr:rowOff>0</xdr:rowOff>
    </xdr:from>
    <xdr:ext cx="47625" cy="518013"/>
    <xdr:sp macro="" textlink="">
      <xdr:nvSpPr>
        <xdr:cNvPr id="4" name="Text Box 83">
          <a:extLst>
            <a:ext uri="{FF2B5EF4-FFF2-40B4-BE49-F238E27FC236}">
              <a16:creationId xmlns:a16="http://schemas.microsoft.com/office/drawing/2014/main" id="{00000000-0008-0000-0B00-000004000000}"/>
            </a:ext>
          </a:extLst>
        </xdr:cNvPr>
        <xdr:cNvSpPr txBox="1">
          <a:spLocks noChangeArrowheads="1"/>
        </xdr:cNvSpPr>
      </xdr:nvSpPr>
      <xdr:spPr bwMode="auto">
        <a:xfrm>
          <a:off x="10382250" y="2216467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200025</xdr:colOff>
      <xdr:row>100</xdr:row>
      <xdr:rowOff>0</xdr:rowOff>
    </xdr:from>
    <xdr:ext cx="47625" cy="518013"/>
    <xdr:sp macro="" textlink="">
      <xdr:nvSpPr>
        <xdr:cNvPr id="5" name="Text Box 83">
          <a:extLst>
            <a:ext uri="{FF2B5EF4-FFF2-40B4-BE49-F238E27FC236}">
              <a16:creationId xmlns:a16="http://schemas.microsoft.com/office/drawing/2014/main" id="{00000000-0008-0000-0B00-000005000000}"/>
            </a:ext>
          </a:extLst>
        </xdr:cNvPr>
        <xdr:cNvSpPr txBox="1">
          <a:spLocks noChangeArrowheads="1"/>
        </xdr:cNvSpPr>
      </xdr:nvSpPr>
      <xdr:spPr bwMode="auto">
        <a:xfrm>
          <a:off x="10382250" y="22164675"/>
          <a:ext cx="47625" cy="51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NERA\Users$\kbeihman\Documents\Reinu%20meza%203\Darbu%20apjomi%20Reinu%20meza%203%2021_05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KPDV"/>
      <sheetName val="AR"/>
      <sheetName val="apjomi"/>
      <sheetName val="Logi"/>
      <sheetName val="pagrabs"/>
      <sheetName val="cokols"/>
      <sheetName val="jumts"/>
      <sheetName val="Ieeja"/>
      <sheetName val="bēniņi"/>
      <sheetName val="lodžijas"/>
      <sheetName val="AVK"/>
      <sheetName val="zibens"/>
    </sheetNames>
    <sheetDataSet>
      <sheetData sheetId="0"/>
      <sheetData sheetId="1">
        <row r="31">
          <cell r="B31" t="str">
            <v>Sastādīja:</v>
          </cell>
        </row>
        <row r="32">
          <cell r="B32" t="str">
            <v>Tāme sastādīta</v>
          </cell>
        </row>
        <row r="34">
          <cell r="B34" t="str">
            <v>Pārbaudīja:</v>
          </cell>
        </row>
        <row r="35">
          <cell r="B35" t="str">
            <v>Sertifikāta Nr.:</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28"/>
  <sheetViews>
    <sheetView workbookViewId="0">
      <selection activeCell="C18" sqref="C18:D18"/>
    </sheetView>
  </sheetViews>
  <sheetFormatPr defaultColWidth="9" defaultRowHeight="11.25" x14ac:dyDescent="0.25"/>
  <cols>
    <col min="1" max="1" width="9" style="4"/>
    <col min="2" max="2" width="40.85546875" style="4" customWidth="1"/>
    <col min="3" max="3" width="10.28515625" style="4" customWidth="1"/>
    <col min="4" max="4" width="28.140625" style="4" customWidth="1"/>
    <col min="5" max="16384" width="9" style="4"/>
  </cols>
  <sheetData>
    <row r="1" spans="1:5" x14ac:dyDescent="0.25">
      <c r="B1" s="243"/>
      <c r="C1" s="243"/>
      <c r="D1" s="243"/>
      <c r="E1" s="243"/>
    </row>
    <row r="2" spans="1:5" x14ac:dyDescent="0.25">
      <c r="B2" s="189" t="s">
        <v>327</v>
      </c>
      <c r="C2" s="189"/>
      <c r="D2" s="243"/>
      <c r="E2" s="243"/>
    </row>
    <row r="3" spans="1:5" x14ac:dyDescent="0.25">
      <c r="B3" s="243"/>
      <c r="C3" s="243"/>
      <c r="D3" s="243"/>
      <c r="E3" s="243"/>
    </row>
    <row r="4" spans="1:5" x14ac:dyDescent="0.25">
      <c r="B4" s="243"/>
      <c r="C4" s="243"/>
      <c r="D4" s="244"/>
      <c r="E4" s="497"/>
    </row>
    <row r="5" spans="1:5" x14ac:dyDescent="0.25">
      <c r="D5" s="4" t="s">
        <v>328</v>
      </c>
      <c r="E5" s="338"/>
    </row>
    <row r="6" spans="1:5" x14ac:dyDescent="0.25">
      <c r="B6" s="224"/>
      <c r="C6" s="224"/>
      <c r="D6" s="224"/>
      <c r="E6" s="243"/>
    </row>
    <row r="7" spans="1:5" x14ac:dyDescent="0.25">
      <c r="B7" s="243"/>
      <c r="D7" s="232" t="s">
        <v>483</v>
      </c>
      <c r="E7" s="243"/>
    </row>
    <row r="8" spans="1:5" x14ac:dyDescent="0.25">
      <c r="D8" s="189"/>
    </row>
    <row r="9" spans="1:5" x14ac:dyDescent="0.25">
      <c r="A9" s="427" t="s">
        <v>329</v>
      </c>
      <c r="B9" s="427"/>
      <c r="C9" s="427"/>
      <c r="D9" s="427"/>
    </row>
    <row r="10" spans="1:5" x14ac:dyDescent="0.25">
      <c r="A10" s="188" t="s">
        <v>485</v>
      </c>
      <c r="B10" s="246"/>
      <c r="C10" s="247"/>
      <c r="D10" s="246"/>
    </row>
    <row r="11" spans="1:5" x14ac:dyDescent="0.25">
      <c r="A11" s="428" t="s">
        <v>484</v>
      </c>
      <c r="B11" s="428"/>
      <c r="C11" s="428"/>
      <c r="D11" s="428"/>
    </row>
    <row r="12" spans="1:5" x14ac:dyDescent="0.25">
      <c r="A12" s="88" t="s">
        <v>486</v>
      </c>
      <c r="B12" s="6"/>
      <c r="C12" s="88"/>
      <c r="D12" s="6"/>
    </row>
    <row r="13" spans="1:5" x14ac:dyDescent="0.25">
      <c r="A13" s="88" t="s">
        <v>330</v>
      </c>
      <c r="B13" s="248"/>
      <c r="C13" s="249"/>
      <c r="D13" s="6"/>
    </row>
    <row r="14" spans="1:5" x14ac:dyDescent="0.25">
      <c r="A14" s="266"/>
      <c r="C14" s="250"/>
      <c r="D14" s="251"/>
    </row>
    <row r="17" spans="1:4" x14ac:dyDescent="0.25">
      <c r="A17" s="155" t="s">
        <v>5</v>
      </c>
      <c r="B17" s="252" t="s">
        <v>331</v>
      </c>
      <c r="C17" s="429" t="s">
        <v>489</v>
      </c>
      <c r="D17" s="430"/>
    </row>
    <row r="18" spans="1:4" ht="22.5" x14ac:dyDescent="0.25">
      <c r="A18" s="253">
        <v>1</v>
      </c>
      <c r="B18" s="254" t="s">
        <v>488</v>
      </c>
      <c r="C18" s="431"/>
      <c r="D18" s="431"/>
    </row>
    <row r="19" spans="1:4" x14ac:dyDescent="0.25">
      <c r="A19" s="255"/>
      <c r="B19" s="238" t="s">
        <v>332</v>
      </c>
      <c r="C19" s="432"/>
      <c r="D19" s="432"/>
    </row>
    <row r="20" spans="1:4" x14ac:dyDescent="0.25">
      <c r="B20" s="256" t="s">
        <v>487</v>
      </c>
      <c r="C20" s="425"/>
      <c r="D20" s="425"/>
    </row>
    <row r="21" spans="1:4" x14ac:dyDescent="0.25">
      <c r="A21" s="255"/>
      <c r="B21" s="256"/>
      <c r="C21" s="257"/>
    </row>
    <row r="22" spans="1:4" x14ac:dyDescent="0.25">
      <c r="A22" s="266"/>
      <c r="B22" s="494" t="s">
        <v>480</v>
      </c>
      <c r="C22" s="266"/>
      <c r="D22" s="266"/>
    </row>
    <row r="23" spans="1:4" x14ac:dyDescent="0.25">
      <c r="A23" s="266"/>
      <c r="B23" s="494" t="s">
        <v>481</v>
      </c>
      <c r="C23" s="266"/>
      <c r="D23" s="266"/>
    </row>
    <row r="24" spans="1:4" ht="15" x14ac:dyDescent="0.25">
      <c r="B24" s="495"/>
      <c r="C24" s="266"/>
      <c r="D24" s="258"/>
    </row>
    <row r="25" spans="1:4" x14ac:dyDescent="0.25">
      <c r="A25" s="266"/>
      <c r="B25" s="496" t="s">
        <v>482</v>
      </c>
      <c r="C25" s="259"/>
      <c r="D25" s="258"/>
    </row>
    <row r="26" spans="1:4" x14ac:dyDescent="0.25">
      <c r="A26" s="266"/>
      <c r="B26" s="260"/>
      <c r="C26" s="266"/>
      <c r="D26" s="266"/>
    </row>
    <row r="27" spans="1:4" x14ac:dyDescent="0.25">
      <c r="C27" s="266"/>
      <c r="D27" s="266"/>
    </row>
    <row r="28" spans="1:4" x14ac:dyDescent="0.25">
      <c r="A28" s="266"/>
      <c r="B28" s="261"/>
      <c r="C28" s="266"/>
      <c r="D28" s="266"/>
    </row>
  </sheetData>
  <mergeCells count="6">
    <mergeCell ref="C20:D20"/>
    <mergeCell ref="A9:D9"/>
    <mergeCell ref="A11:D11"/>
    <mergeCell ref="C17:D17"/>
    <mergeCell ref="C18:D18"/>
    <mergeCell ref="C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35"/>
  <sheetViews>
    <sheetView workbookViewId="0">
      <selection activeCell="D26" sqref="D26"/>
    </sheetView>
  </sheetViews>
  <sheetFormatPr defaultColWidth="8.5703125" defaultRowHeight="11.25" x14ac:dyDescent="0.25"/>
  <cols>
    <col min="1" max="1" width="7.140625" style="4" customWidth="1"/>
    <col min="2" max="2" width="7.42578125" style="4" customWidth="1"/>
    <col min="3" max="3" width="34.85546875" style="4" customWidth="1"/>
    <col min="4" max="4" width="12.5703125" style="4" customWidth="1"/>
    <col min="5" max="5" width="11.28515625" style="4" customWidth="1"/>
    <col min="6" max="6" width="12" style="4" customWidth="1"/>
    <col min="7" max="7" width="10.5703125" style="4" customWidth="1"/>
    <col min="8" max="8" width="10" style="4" customWidth="1"/>
    <col min="9" max="9" width="10.5703125" style="4" customWidth="1"/>
    <col min="10" max="10" width="5.42578125" style="4" customWidth="1"/>
    <col min="11" max="11" width="8.5703125" style="4" hidden="1" customWidth="1"/>
    <col min="12" max="256" width="8.5703125" style="4"/>
    <col min="257" max="257" width="7.28515625" style="4" customWidth="1"/>
    <col min="258" max="258" width="26.42578125" style="4" customWidth="1"/>
    <col min="259" max="259" width="7.42578125" style="4" customWidth="1"/>
    <col min="260" max="260" width="34.7109375" style="4" customWidth="1"/>
    <col min="261" max="261" width="11.28515625" style="4" customWidth="1"/>
    <col min="262" max="263" width="10.5703125" style="4" customWidth="1"/>
    <col min="264" max="264" width="10" style="4" customWidth="1"/>
    <col min="265" max="265" width="10.5703125" style="4" customWidth="1"/>
    <col min="266" max="266" width="5.42578125" style="4" customWidth="1"/>
    <col min="267" max="267" width="0" style="4" hidden="1" customWidth="1"/>
    <col min="268" max="512" width="8.5703125" style="4"/>
    <col min="513" max="513" width="7.28515625" style="4" customWidth="1"/>
    <col min="514" max="514" width="26.42578125" style="4" customWidth="1"/>
    <col min="515" max="515" width="7.42578125" style="4" customWidth="1"/>
    <col min="516" max="516" width="34.7109375" style="4" customWidth="1"/>
    <col min="517" max="517" width="11.28515625" style="4" customWidth="1"/>
    <col min="518" max="519" width="10.5703125" style="4" customWidth="1"/>
    <col min="520" max="520" width="10" style="4" customWidth="1"/>
    <col min="521" max="521" width="10.5703125" style="4" customWidth="1"/>
    <col min="522" max="522" width="5.42578125" style="4" customWidth="1"/>
    <col min="523" max="523" width="0" style="4" hidden="1" customWidth="1"/>
    <col min="524" max="768" width="8.5703125" style="4"/>
    <col min="769" max="769" width="7.28515625" style="4" customWidth="1"/>
    <col min="770" max="770" width="26.42578125" style="4" customWidth="1"/>
    <col min="771" max="771" width="7.42578125" style="4" customWidth="1"/>
    <col min="772" max="772" width="34.7109375" style="4" customWidth="1"/>
    <col min="773" max="773" width="11.28515625" style="4" customWidth="1"/>
    <col min="774" max="775" width="10.5703125" style="4" customWidth="1"/>
    <col min="776" max="776" width="10" style="4" customWidth="1"/>
    <col min="777" max="777" width="10.5703125" style="4" customWidth="1"/>
    <col min="778" max="778" width="5.42578125" style="4" customWidth="1"/>
    <col min="779" max="779" width="0" style="4" hidden="1" customWidth="1"/>
    <col min="780" max="1024" width="8.5703125" style="4"/>
    <col min="1025" max="1025" width="7.28515625" style="4" customWidth="1"/>
    <col min="1026" max="1026" width="26.42578125" style="4" customWidth="1"/>
    <col min="1027" max="1027" width="7.42578125" style="4" customWidth="1"/>
    <col min="1028" max="1028" width="34.7109375" style="4" customWidth="1"/>
    <col min="1029" max="1029" width="11.28515625" style="4" customWidth="1"/>
    <col min="1030" max="1031" width="10.5703125" style="4" customWidth="1"/>
    <col min="1032" max="1032" width="10" style="4" customWidth="1"/>
    <col min="1033" max="1033" width="10.5703125" style="4" customWidth="1"/>
    <col min="1034" max="1034" width="5.42578125" style="4" customWidth="1"/>
    <col min="1035" max="1035" width="0" style="4" hidden="1" customWidth="1"/>
    <col min="1036" max="1280" width="8.5703125" style="4"/>
    <col min="1281" max="1281" width="7.28515625" style="4" customWidth="1"/>
    <col min="1282" max="1282" width="26.42578125" style="4" customWidth="1"/>
    <col min="1283" max="1283" width="7.42578125" style="4" customWidth="1"/>
    <col min="1284" max="1284" width="34.7109375" style="4" customWidth="1"/>
    <col min="1285" max="1285" width="11.28515625" style="4" customWidth="1"/>
    <col min="1286" max="1287" width="10.5703125" style="4" customWidth="1"/>
    <col min="1288" max="1288" width="10" style="4" customWidth="1"/>
    <col min="1289" max="1289" width="10.5703125" style="4" customWidth="1"/>
    <col min="1290" max="1290" width="5.42578125" style="4" customWidth="1"/>
    <col min="1291" max="1291" width="0" style="4" hidden="1" customWidth="1"/>
    <col min="1292" max="1536" width="8.5703125" style="4"/>
    <col min="1537" max="1537" width="7.28515625" style="4" customWidth="1"/>
    <col min="1538" max="1538" width="26.42578125" style="4" customWidth="1"/>
    <col min="1539" max="1539" width="7.42578125" style="4" customWidth="1"/>
    <col min="1540" max="1540" width="34.7109375" style="4" customWidth="1"/>
    <col min="1541" max="1541" width="11.28515625" style="4" customWidth="1"/>
    <col min="1542" max="1543" width="10.5703125" style="4" customWidth="1"/>
    <col min="1544" max="1544" width="10" style="4" customWidth="1"/>
    <col min="1545" max="1545" width="10.5703125" style="4" customWidth="1"/>
    <col min="1546" max="1546" width="5.42578125" style="4" customWidth="1"/>
    <col min="1547" max="1547" width="0" style="4" hidden="1" customWidth="1"/>
    <col min="1548" max="1792" width="8.5703125" style="4"/>
    <col min="1793" max="1793" width="7.28515625" style="4" customWidth="1"/>
    <col min="1794" max="1794" width="26.42578125" style="4" customWidth="1"/>
    <col min="1795" max="1795" width="7.42578125" style="4" customWidth="1"/>
    <col min="1796" max="1796" width="34.7109375" style="4" customWidth="1"/>
    <col min="1797" max="1797" width="11.28515625" style="4" customWidth="1"/>
    <col min="1798" max="1799" width="10.5703125" style="4" customWidth="1"/>
    <col min="1800" max="1800" width="10" style="4" customWidth="1"/>
    <col min="1801" max="1801" width="10.5703125" style="4" customWidth="1"/>
    <col min="1802" max="1802" width="5.42578125" style="4" customWidth="1"/>
    <col min="1803" max="1803" width="0" style="4" hidden="1" customWidth="1"/>
    <col min="1804" max="2048" width="8.5703125" style="4"/>
    <col min="2049" max="2049" width="7.28515625" style="4" customWidth="1"/>
    <col min="2050" max="2050" width="26.42578125" style="4" customWidth="1"/>
    <col min="2051" max="2051" width="7.42578125" style="4" customWidth="1"/>
    <col min="2052" max="2052" width="34.7109375" style="4" customWidth="1"/>
    <col min="2053" max="2053" width="11.28515625" style="4" customWidth="1"/>
    <col min="2054" max="2055" width="10.5703125" style="4" customWidth="1"/>
    <col min="2056" max="2056" width="10" style="4" customWidth="1"/>
    <col min="2057" max="2057" width="10.5703125" style="4" customWidth="1"/>
    <col min="2058" max="2058" width="5.42578125" style="4" customWidth="1"/>
    <col min="2059" max="2059" width="0" style="4" hidden="1" customWidth="1"/>
    <col min="2060" max="2304" width="8.5703125" style="4"/>
    <col min="2305" max="2305" width="7.28515625" style="4" customWidth="1"/>
    <col min="2306" max="2306" width="26.42578125" style="4" customWidth="1"/>
    <col min="2307" max="2307" width="7.42578125" style="4" customWidth="1"/>
    <col min="2308" max="2308" width="34.7109375" style="4" customWidth="1"/>
    <col min="2309" max="2309" width="11.28515625" style="4" customWidth="1"/>
    <col min="2310" max="2311" width="10.5703125" style="4" customWidth="1"/>
    <col min="2312" max="2312" width="10" style="4" customWidth="1"/>
    <col min="2313" max="2313" width="10.5703125" style="4" customWidth="1"/>
    <col min="2314" max="2314" width="5.42578125" style="4" customWidth="1"/>
    <col min="2315" max="2315" width="0" style="4" hidden="1" customWidth="1"/>
    <col min="2316" max="2560" width="8.5703125" style="4"/>
    <col min="2561" max="2561" width="7.28515625" style="4" customWidth="1"/>
    <col min="2562" max="2562" width="26.42578125" style="4" customWidth="1"/>
    <col min="2563" max="2563" width="7.42578125" style="4" customWidth="1"/>
    <col min="2564" max="2564" width="34.7109375" style="4" customWidth="1"/>
    <col min="2565" max="2565" width="11.28515625" style="4" customWidth="1"/>
    <col min="2566" max="2567" width="10.5703125" style="4" customWidth="1"/>
    <col min="2568" max="2568" width="10" style="4" customWidth="1"/>
    <col min="2569" max="2569" width="10.5703125" style="4" customWidth="1"/>
    <col min="2570" max="2570" width="5.42578125" style="4" customWidth="1"/>
    <col min="2571" max="2571" width="0" style="4" hidden="1" customWidth="1"/>
    <col min="2572" max="2816" width="8.5703125" style="4"/>
    <col min="2817" max="2817" width="7.28515625" style="4" customWidth="1"/>
    <col min="2818" max="2818" width="26.42578125" style="4" customWidth="1"/>
    <col min="2819" max="2819" width="7.42578125" style="4" customWidth="1"/>
    <col min="2820" max="2820" width="34.7109375" style="4" customWidth="1"/>
    <col min="2821" max="2821" width="11.28515625" style="4" customWidth="1"/>
    <col min="2822" max="2823" width="10.5703125" style="4" customWidth="1"/>
    <col min="2824" max="2824" width="10" style="4" customWidth="1"/>
    <col min="2825" max="2825" width="10.5703125" style="4" customWidth="1"/>
    <col min="2826" max="2826" width="5.42578125" style="4" customWidth="1"/>
    <col min="2827" max="2827" width="0" style="4" hidden="1" customWidth="1"/>
    <col min="2828" max="3072" width="8.5703125" style="4"/>
    <col min="3073" max="3073" width="7.28515625" style="4" customWidth="1"/>
    <col min="3074" max="3074" width="26.42578125" style="4" customWidth="1"/>
    <col min="3075" max="3075" width="7.42578125" style="4" customWidth="1"/>
    <col min="3076" max="3076" width="34.7109375" style="4" customWidth="1"/>
    <col min="3077" max="3077" width="11.28515625" style="4" customWidth="1"/>
    <col min="3078" max="3079" width="10.5703125" style="4" customWidth="1"/>
    <col min="3080" max="3080" width="10" style="4" customWidth="1"/>
    <col min="3081" max="3081" width="10.5703125" style="4" customWidth="1"/>
    <col min="3082" max="3082" width="5.42578125" style="4" customWidth="1"/>
    <col min="3083" max="3083" width="0" style="4" hidden="1" customWidth="1"/>
    <col min="3084" max="3328" width="8.5703125" style="4"/>
    <col min="3329" max="3329" width="7.28515625" style="4" customWidth="1"/>
    <col min="3330" max="3330" width="26.42578125" style="4" customWidth="1"/>
    <col min="3331" max="3331" width="7.42578125" style="4" customWidth="1"/>
    <col min="3332" max="3332" width="34.7109375" style="4" customWidth="1"/>
    <col min="3333" max="3333" width="11.28515625" style="4" customWidth="1"/>
    <col min="3334" max="3335" width="10.5703125" style="4" customWidth="1"/>
    <col min="3336" max="3336" width="10" style="4" customWidth="1"/>
    <col min="3337" max="3337" width="10.5703125" style="4" customWidth="1"/>
    <col min="3338" max="3338" width="5.42578125" style="4" customWidth="1"/>
    <col min="3339" max="3339" width="0" style="4" hidden="1" customWidth="1"/>
    <col min="3340" max="3584" width="8.5703125" style="4"/>
    <col min="3585" max="3585" width="7.28515625" style="4" customWidth="1"/>
    <col min="3586" max="3586" width="26.42578125" style="4" customWidth="1"/>
    <col min="3587" max="3587" width="7.42578125" style="4" customWidth="1"/>
    <col min="3588" max="3588" width="34.7109375" style="4" customWidth="1"/>
    <col min="3589" max="3589" width="11.28515625" style="4" customWidth="1"/>
    <col min="3590" max="3591" width="10.5703125" style="4" customWidth="1"/>
    <col min="3592" max="3592" width="10" style="4" customWidth="1"/>
    <col min="3593" max="3593" width="10.5703125" style="4" customWidth="1"/>
    <col min="3594" max="3594" width="5.42578125" style="4" customWidth="1"/>
    <col min="3595" max="3595" width="0" style="4" hidden="1" customWidth="1"/>
    <col min="3596" max="3840" width="8.5703125" style="4"/>
    <col min="3841" max="3841" width="7.28515625" style="4" customWidth="1"/>
    <col min="3842" max="3842" width="26.42578125" style="4" customWidth="1"/>
    <col min="3843" max="3843" width="7.42578125" style="4" customWidth="1"/>
    <col min="3844" max="3844" width="34.7109375" style="4" customWidth="1"/>
    <col min="3845" max="3845" width="11.28515625" style="4" customWidth="1"/>
    <col min="3846" max="3847" width="10.5703125" style="4" customWidth="1"/>
    <col min="3848" max="3848" width="10" style="4" customWidth="1"/>
    <col min="3849" max="3849" width="10.5703125" style="4" customWidth="1"/>
    <col min="3850" max="3850" width="5.42578125" style="4" customWidth="1"/>
    <col min="3851" max="3851" width="0" style="4" hidden="1" customWidth="1"/>
    <col min="3852" max="4096" width="8.5703125" style="4"/>
    <col min="4097" max="4097" width="7.28515625" style="4" customWidth="1"/>
    <col min="4098" max="4098" width="26.42578125" style="4" customWidth="1"/>
    <col min="4099" max="4099" width="7.42578125" style="4" customWidth="1"/>
    <col min="4100" max="4100" width="34.7109375" style="4" customWidth="1"/>
    <col min="4101" max="4101" width="11.28515625" style="4" customWidth="1"/>
    <col min="4102" max="4103" width="10.5703125" style="4" customWidth="1"/>
    <col min="4104" max="4104" width="10" style="4" customWidth="1"/>
    <col min="4105" max="4105" width="10.5703125" style="4" customWidth="1"/>
    <col min="4106" max="4106" width="5.42578125" style="4" customWidth="1"/>
    <col min="4107" max="4107" width="0" style="4" hidden="1" customWidth="1"/>
    <col min="4108" max="4352" width="8.5703125" style="4"/>
    <col min="4353" max="4353" width="7.28515625" style="4" customWidth="1"/>
    <col min="4354" max="4354" width="26.42578125" style="4" customWidth="1"/>
    <col min="4355" max="4355" width="7.42578125" style="4" customWidth="1"/>
    <col min="4356" max="4356" width="34.7109375" style="4" customWidth="1"/>
    <col min="4357" max="4357" width="11.28515625" style="4" customWidth="1"/>
    <col min="4358" max="4359" width="10.5703125" style="4" customWidth="1"/>
    <col min="4360" max="4360" width="10" style="4" customWidth="1"/>
    <col min="4361" max="4361" width="10.5703125" style="4" customWidth="1"/>
    <col min="4362" max="4362" width="5.42578125" style="4" customWidth="1"/>
    <col min="4363" max="4363" width="0" style="4" hidden="1" customWidth="1"/>
    <col min="4364" max="4608" width="8.5703125" style="4"/>
    <col min="4609" max="4609" width="7.28515625" style="4" customWidth="1"/>
    <col min="4610" max="4610" width="26.42578125" style="4" customWidth="1"/>
    <col min="4611" max="4611" width="7.42578125" style="4" customWidth="1"/>
    <col min="4612" max="4612" width="34.7109375" style="4" customWidth="1"/>
    <col min="4613" max="4613" width="11.28515625" style="4" customWidth="1"/>
    <col min="4614" max="4615" width="10.5703125" style="4" customWidth="1"/>
    <col min="4616" max="4616" width="10" style="4" customWidth="1"/>
    <col min="4617" max="4617" width="10.5703125" style="4" customWidth="1"/>
    <col min="4618" max="4618" width="5.42578125" style="4" customWidth="1"/>
    <col min="4619" max="4619" width="0" style="4" hidden="1" customWidth="1"/>
    <col min="4620" max="4864" width="8.5703125" style="4"/>
    <col min="4865" max="4865" width="7.28515625" style="4" customWidth="1"/>
    <col min="4866" max="4866" width="26.42578125" style="4" customWidth="1"/>
    <col min="4867" max="4867" width="7.42578125" style="4" customWidth="1"/>
    <col min="4868" max="4868" width="34.7109375" style="4" customWidth="1"/>
    <col min="4869" max="4869" width="11.28515625" style="4" customWidth="1"/>
    <col min="4870" max="4871" width="10.5703125" style="4" customWidth="1"/>
    <col min="4872" max="4872" width="10" style="4" customWidth="1"/>
    <col min="4873" max="4873" width="10.5703125" style="4" customWidth="1"/>
    <col min="4874" max="4874" width="5.42578125" style="4" customWidth="1"/>
    <col min="4875" max="4875" width="0" style="4" hidden="1" customWidth="1"/>
    <col min="4876" max="5120" width="8.5703125" style="4"/>
    <col min="5121" max="5121" width="7.28515625" style="4" customWidth="1"/>
    <col min="5122" max="5122" width="26.42578125" style="4" customWidth="1"/>
    <col min="5123" max="5123" width="7.42578125" style="4" customWidth="1"/>
    <col min="5124" max="5124" width="34.7109375" style="4" customWidth="1"/>
    <col min="5125" max="5125" width="11.28515625" style="4" customWidth="1"/>
    <col min="5126" max="5127" width="10.5703125" style="4" customWidth="1"/>
    <col min="5128" max="5128" width="10" style="4" customWidth="1"/>
    <col min="5129" max="5129" width="10.5703125" style="4" customWidth="1"/>
    <col min="5130" max="5130" width="5.42578125" style="4" customWidth="1"/>
    <col min="5131" max="5131" width="0" style="4" hidden="1" customWidth="1"/>
    <col min="5132" max="5376" width="8.5703125" style="4"/>
    <col min="5377" max="5377" width="7.28515625" style="4" customWidth="1"/>
    <col min="5378" max="5378" width="26.42578125" style="4" customWidth="1"/>
    <col min="5379" max="5379" width="7.42578125" style="4" customWidth="1"/>
    <col min="5380" max="5380" width="34.7109375" style="4" customWidth="1"/>
    <col min="5381" max="5381" width="11.28515625" style="4" customWidth="1"/>
    <col min="5382" max="5383" width="10.5703125" style="4" customWidth="1"/>
    <col min="5384" max="5384" width="10" style="4" customWidth="1"/>
    <col min="5385" max="5385" width="10.5703125" style="4" customWidth="1"/>
    <col min="5386" max="5386" width="5.42578125" style="4" customWidth="1"/>
    <col min="5387" max="5387" width="0" style="4" hidden="1" customWidth="1"/>
    <col min="5388" max="5632" width="8.5703125" style="4"/>
    <col min="5633" max="5633" width="7.28515625" style="4" customWidth="1"/>
    <col min="5634" max="5634" width="26.42578125" style="4" customWidth="1"/>
    <col min="5635" max="5635" width="7.42578125" style="4" customWidth="1"/>
    <col min="5636" max="5636" width="34.7109375" style="4" customWidth="1"/>
    <col min="5637" max="5637" width="11.28515625" style="4" customWidth="1"/>
    <col min="5638" max="5639" width="10.5703125" style="4" customWidth="1"/>
    <col min="5640" max="5640" width="10" style="4" customWidth="1"/>
    <col min="5641" max="5641" width="10.5703125" style="4" customWidth="1"/>
    <col min="5642" max="5642" width="5.42578125" style="4" customWidth="1"/>
    <col min="5643" max="5643" width="0" style="4" hidden="1" customWidth="1"/>
    <col min="5644" max="5888" width="8.5703125" style="4"/>
    <col min="5889" max="5889" width="7.28515625" style="4" customWidth="1"/>
    <col min="5890" max="5890" width="26.42578125" style="4" customWidth="1"/>
    <col min="5891" max="5891" width="7.42578125" style="4" customWidth="1"/>
    <col min="5892" max="5892" width="34.7109375" style="4" customWidth="1"/>
    <col min="5893" max="5893" width="11.28515625" style="4" customWidth="1"/>
    <col min="5894" max="5895" width="10.5703125" style="4" customWidth="1"/>
    <col min="5896" max="5896" width="10" style="4" customWidth="1"/>
    <col min="5897" max="5897" width="10.5703125" style="4" customWidth="1"/>
    <col min="5898" max="5898" width="5.42578125" style="4" customWidth="1"/>
    <col min="5899" max="5899" width="0" style="4" hidden="1" customWidth="1"/>
    <col min="5900" max="6144" width="8.5703125" style="4"/>
    <col min="6145" max="6145" width="7.28515625" style="4" customWidth="1"/>
    <col min="6146" max="6146" width="26.42578125" style="4" customWidth="1"/>
    <col min="6147" max="6147" width="7.42578125" style="4" customWidth="1"/>
    <col min="6148" max="6148" width="34.7109375" style="4" customWidth="1"/>
    <col min="6149" max="6149" width="11.28515625" style="4" customWidth="1"/>
    <col min="6150" max="6151" width="10.5703125" style="4" customWidth="1"/>
    <col min="6152" max="6152" width="10" style="4" customWidth="1"/>
    <col min="6153" max="6153" width="10.5703125" style="4" customWidth="1"/>
    <col min="6154" max="6154" width="5.42578125" style="4" customWidth="1"/>
    <col min="6155" max="6155" width="0" style="4" hidden="1" customWidth="1"/>
    <col min="6156" max="6400" width="8.5703125" style="4"/>
    <col min="6401" max="6401" width="7.28515625" style="4" customWidth="1"/>
    <col min="6402" max="6402" width="26.42578125" style="4" customWidth="1"/>
    <col min="6403" max="6403" width="7.42578125" style="4" customWidth="1"/>
    <col min="6404" max="6404" width="34.7109375" style="4" customWidth="1"/>
    <col min="6405" max="6405" width="11.28515625" style="4" customWidth="1"/>
    <col min="6406" max="6407" width="10.5703125" style="4" customWidth="1"/>
    <col min="6408" max="6408" width="10" style="4" customWidth="1"/>
    <col min="6409" max="6409" width="10.5703125" style="4" customWidth="1"/>
    <col min="6410" max="6410" width="5.42578125" style="4" customWidth="1"/>
    <col min="6411" max="6411" width="0" style="4" hidden="1" customWidth="1"/>
    <col min="6412" max="6656" width="8.5703125" style="4"/>
    <col min="6657" max="6657" width="7.28515625" style="4" customWidth="1"/>
    <col min="6658" max="6658" width="26.42578125" style="4" customWidth="1"/>
    <col min="6659" max="6659" width="7.42578125" style="4" customWidth="1"/>
    <col min="6660" max="6660" width="34.7109375" style="4" customWidth="1"/>
    <col min="6661" max="6661" width="11.28515625" style="4" customWidth="1"/>
    <col min="6662" max="6663" width="10.5703125" style="4" customWidth="1"/>
    <col min="6664" max="6664" width="10" style="4" customWidth="1"/>
    <col min="6665" max="6665" width="10.5703125" style="4" customWidth="1"/>
    <col min="6666" max="6666" width="5.42578125" style="4" customWidth="1"/>
    <col min="6667" max="6667" width="0" style="4" hidden="1" customWidth="1"/>
    <col min="6668" max="6912" width="8.5703125" style="4"/>
    <col min="6913" max="6913" width="7.28515625" style="4" customWidth="1"/>
    <col min="6914" max="6914" width="26.42578125" style="4" customWidth="1"/>
    <col min="6915" max="6915" width="7.42578125" style="4" customWidth="1"/>
    <col min="6916" max="6916" width="34.7109375" style="4" customWidth="1"/>
    <col min="6917" max="6917" width="11.28515625" style="4" customWidth="1"/>
    <col min="6918" max="6919" width="10.5703125" style="4" customWidth="1"/>
    <col min="6920" max="6920" width="10" style="4" customWidth="1"/>
    <col min="6921" max="6921" width="10.5703125" style="4" customWidth="1"/>
    <col min="6922" max="6922" width="5.42578125" style="4" customWidth="1"/>
    <col min="6923" max="6923" width="0" style="4" hidden="1" customWidth="1"/>
    <col min="6924" max="7168" width="8.5703125" style="4"/>
    <col min="7169" max="7169" width="7.28515625" style="4" customWidth="1"/>
    <col min="7170" max="7170" width="26.42578125" style="4" customWidth="1"/>
    <col min="7171" max="7171" width="7.42578125" style="4" customWidth="1"/>
    <col min="7172" max="7172" width="34.7109375" style="4" customWidth="1"/>
    <col min="7173" max="7173" width="11.28515625" style="4" customWidth="1"/>
    <col min="7174" max="7175" width="10.5703125" style="4" customWidth="1"/>
    <col min="7176" max="7176" width="10" style="4" customWidth="1"/>
    <col min="7177" max="7177" width="10.5703125" style="4" customWidth="1"/>
    <col min="7178" max="7178" width="5.42578125" style="4" customWidth="1"/>
    <col min="7179" max="7179" width="0" style="4" hidden="1" customWidth="1"/>
    <col min="7180" max="7424" width="8.5703125" style="4"/>
    <col min="7425" max="7425" width="7.28515625" style="4" customWidth="1"/>
    <col min="7426" max="7426" width="26.42578125" style="4" customWidth="1"/>
    <col min="7427" max="7427" width="7.42578125" style="4" customWidth="1"/>
    <col min="7428" max="7428" width="34.7109375" style="4" customWidth="1"/>
    <col min="7429" max="7429" width="11.28515625" style="4" customWidth="1"/>
    <col min="7430" max="7431" width="10.5703125" style="4" customWidth="1"/>
    <col min="7432" max="7432" width="10" style="4" customWidth="1"/>
    <col min="7433" max="7433" width="10.5703125" style="4" customWidth="1"/>
    <col min="7434" max="7434" width="5.42578125" style="4" customWidth="1"/>
    <col min="7435" max="7435" width="0" style="4" hidden="1" customWidth="1"/>
    <col min="7436" max="7680" width="8.5703125" style="4"/>
    <col min="7681" max="7681" width="7.28515625" style="4" customWidth="1"/>
    <col min="7682" max="7682" width="26.42578125" style="4" customWidth="1"/>
    <col min="7683" max="7683" width="7.42578125" style="4" customWidth="1"/>
    <col min="7684" max="7684" width="34.7109375" style="4" customWidth="1"/>
    <col min="7685" max="7685" width="11.28515625" style="4" customWidth="1"/>
    <col min="7686" max="7687" width="10.5703125" style="4" customWidth="1"/>
    <col min="7688" max="7688" width="10" style="4" customWidth="1"/>
    <col min="7689" max="7689" width="10.5703125" style="4" customWidth="1"/>
    <col min="7690" max="7690" width="5.42578125" style="4" customWidth="1"/>
    <col min="7691" max="7691" width="0" style="4" hidden="1" customWidth="1"/>
    <col min="7692" max="7936" width="8.5703125" style="4"/>
    <col min="7937" max="7937" width="7.28515625" style="4" customWidth="1"/>
    <col min="7938" max="7938" width="26.42578125" style="4" customWidth="1"/>
    <col min="7939" max="7939" width="7.42578125" style="4" customWidth="1"/>
    <col min="7940" max="7940" width="34.7109375" style="4" customWidth="1"/>
    <col min="7941" max="7941" width="11.28515625" style="4" customWidth="1"/>
    <col min="7942" max="7943" width="10.5703125" style="4" customWidth="1"/>
    <col min="7944" max="7944" width="10" style="4" customWidth="1"/>
    <col min="7945" max="7945" width="10.5703125" style="4" customWidth="1"/>
    <col min="7946" max="7946" width="5.42578125" style="4" customWidth="1"/>
    <col min="7947" max="7947" width="0" style="4" hidden="1" customWidth="1"/>
    <col min="7948" max="8192" width="8.5703125" style="4"/>
    <col min="8193" max="8193" width="7.28515625" style="4" customWidth="1"/>
    <col min="8194" max="8194" width="26.42578125" style="4" customWidth="1"/>
    <col min="8195" max="8195" width="7.42578125" style="4" customWidth="1"/>
    <col min="8196" max="8196" width="34.7109375" style="4" customWidth="1"/>
    <col min="8197" max="8197" width="11.28515625" style="4" customWidth="1"/>
    <col min="8198" max="8199" width="10.5703125" style="4" customWidth="1"/>
    <col min="8200" max="8200" width="10" style="4" customWidth="1"/>
    <col min="8201" max="8201" width="10.5703125" style="4" customWidth="1"/>
    <col min="8202" max="8202" width="5.42578125" style="4" customWidth="1"/>
    <col min="8203" max="8203" width="0" style="4" hidden="1" customWidth="1"/>
    <col min="8204" max="8448" width="8.5703125" style="4"/>
    <col min="8449" max="8449" width="7.28515625" style="4" customWidth="1"/>
    <col min="8450" max="8450" width="26.42578125" style="4" customWidth="1"/>
    <col min="8451" max="8451" width="7.42578125" style="4" customWidth="1"/>
    <col min="8452" max="8452" width="34.7109375" style="4" customWidth="1"/>
    <col min="8453" max="8453" width="11.28515625" style="4" customWidth="1"/>
    <col min="8454" max="8455" width="10.5703125" style="4" customWidth="1"/>
    <col min="8456" max="8456" width="10" style="4" customWidth="1"/>
    <col min="8457" max="8457" width="10.5703125" style="4" customWidth="1"/>
    <col min="8458" max="8458" width="5.42578125" style="4" customWidth="1"/>
    <col min="8459" max="8459" width="0" style="4" hidden="1" customWidth="1"/>
    <col min="8460" max="8704" width="8.5703125" style="4"/>
    <col min="8705" max="8705" width="7.28515625" style="4" customWidth="1"/>
    <col min="8706" max="8706" width="26.42578125" style="4" customWidth="1"/>
    <col min="8707" max="8707" width="7.42578125" style="4" customWidth="1"/>
    <col min="8708" max="8708" width="34.7109375" style="4" customWidth="1"/>
    <col min="8709" max="8709" width="11.28515625" style="4" customWidth="1"/>
    <col min="8710" max="8711" width="10.5703125" style="4" customWidth="1"/>
    <col min="8712" max="8712" width="10" style="4" customWidth="1"/>
    <col min="8713" max="8713" width="10.5703125" style="4" customWidth="1"/>
    <col min="8714" max="8714" width="5.42578125" style="4" customWidth="1"/>
    <col min="8715" max="8715" width="0" style="4" hidden="1" customWidth="1"/>
    <col min="8716" max="8960" width="8.5703125" style="4"/>
    <col min="8961" max="8961" width="7.28515625" style="4" customWidth="1"/>
    <col min="8962" max="8962" width="26.42578125" style="4" customWidth="1"/>
    <col min="8963" max="8963" width="7.42578125" style="4" customWidth="1"/>
    <col min="8964" max="8964" width="34.7109375" style="4" customWidth="1"/>
    <col min="8965" max="8965" width="11.28515625" style="4" customWidth="1"/>
    <col min="8966" max="8967" width="10.5703125" style="4" customWidth="1"/>
    <col min="8968" max="8968" width="10" style="4" customWidth="1"/>
    <col min="8969" max="8969" width="10.5703125" style="4" customWidth="1"/>
    <col min="8970" max="8970" width="5.42578125" style="4" customWidth="1"/>
    <col min="8971" max="8971" width="0" style="4" hidden="1" customWidth="1"/>
    <col min="8972" max="9216" width="8.5703125" style="4"/>
    <col min="9217" max="9217" width="7.28515625" style="4" customWidth="1"/>
    <col min="9218" max="9218" width="26.42578125" style="4" customWidth="1"/>
    <col min="9219" max="9219" width="7.42578125" style="4" customWidth="1"/>
    <col min="9220" max="9220" width="34.7109375" style="4" customWidth="1"/>
    <col min="9221" max="9221" width="11.28515625" style="4" customWidth="1"/>
    <col min="9222" max="9223" width="10.5703125" style="4" customWidth="1"/>
    <col min="9224" max="9224" width="10" style="4" customWidth="1"/>
    <col min="9225" max="9225" width="10.5703125" style="4" customWidth="1"/>
    <col min="9226" max="9226" width="5.42578125" style="4" customWidth="1"/>
    <col min="9227" max="9227" width="0" style="4" hidden="1" customWidth="1"/>
    <col min="9228" max="9472" width="8.5703125" style="4"/>
    <col min="9473" max="9473" width="7.28515625" style="4" customWidth="1"/>
    <col min="9474" max="9474" width="26.42578125" style="4" customWidth="1"/>
    <col min="9475" max="9475" width="7.42578125" style="4" customWidth="1"/>
    <col min="9476" max="9476" width="34.7109375" style="4" customWidth="1"/>
    <col min="9477" max="9477" width="11.28515625" style="4" customWidth="1"/>
    <col min="9478" max="9479" width="10.5703125" style="4" customWidth="1"/>
    <col min="9480" max="9480" width="10" style="4" customWidth="1"/>
    <col min="9481" max="9481" width="10.5703125" style="4" customWidth="1"/>
    <col min="9482" max="9482" width="5.42578125" style="4" customWidth="1"/>
    <col min="9483" max="9483" width="0" style="4" hidden="1" customWidth="1"/>
    <col min="9484" max="9728" width="8.5703125" style="4"/>
    <col min="9729" max="9729" width="7.28515625" style="4" customWidth="1"/>
    <col min="9730" max="9730" width="26.42578125" style="4" customWidth="1"/>
    <col min="9731" max="9731" width="7.42578125" style="4" customWidth="1"/>
    <col min="9732" max="9732" width="34.7109375" style="4" customWidth="1"/>
    <col min="9733" max="9733" width="11.28515625" style="4" customWidth="1"/>
    <col min="9734" max="9735" width="10.5703125" style="4" customWidth="1"/>
    <col min="9736" max="9736" width="10" style="4" customWidth="1"/>
    <col min="9737" max="9737" width="10.5703125" style="4" customWidth="1"/>
    <col min="9738" max="9738" width="5.42578125" style="4" customWidth="1"/>
    <col min="9739" max="9739" width="0" style="4" hidden="1" customWidth="1"/>
    <col min="9740" max="9984" width="8.5703125" style="4"/>
    <col min="9985" max="9985" width="7.28515625" style="4" customWidth="1"/>
    <col min="9986" max="9986" width="26.42578125" style="4" customWidth="1"/>
    <col min="9987" max="9987" width="7.42578125" style="4" customWidth="1"/>
    <col min="9988" max="9988" width="34.7109375" style="4" customWidth="1"/>
    <col min="9989" max="9989" width="11.28515625" style="4" customWidth="1"/>
    <col min="9990" max="9991" width="10.5703125" style="4" customWidth="1"/>
    <col min="9992" max="9992" width="10" style="4" customWidth="1"/>
    <col min="9993" max="9993" width="10.5703125" style="4" customWidth="1"/>
    <col min="9994" max="9994" width="5.42578125" style="4" customWidth="1"/>
    <col min="9995" max="9995" width="0" style="4" hidden="1" customWidth="1"/>
    <col min="9996" max="10240" width="8.5703125" style="4"/>
    <col min="10241" max="10241" width="7.28515625" style="4" customWidth="1"/>
    <col min="10242" max="10242" width="26.42578125" style="4" customWidth="1"/>
    <col min="10243" max="10243" width="7.42578125" style="4" customWidth="1"/>
    <col min="10244" max="10244" width="34.7109375" style="4" customWidth="1"/>
    <col min="10245" max="10245" width="11.28515625" style="4" customWidth="1"/>
    <col min="10246" max="10247" width="10.5703125" style="4" customWidth="1"/>
    <col min="10248" max="10248" width="10" style="4" customWidth="1"/>
    <col min="10249" max="10249" width="10.5703125" style="4" customWidth="1"/>
    <col min="10250" max="10250" width="5.42578125" style="4" customWidth="1"/>
    <col min="10251" max="10251" width="0" style="4" hidden="1" customWidth="1"/>
    <col min="10252" max="10496" width="8.5703125" style="4"/>
    <col min="10497" max="10497" width="7.28515625" style="4" customWidth="1"/>
    <col min="10498" max="10498" width="26.42578125" style="4" customWidth="1"/>
    <col min="10499" max="10499" width="7.42578125" style="4" customWidth="1"/>
    <col min="10500" max="10500" width="34.7109375" style="4" customWidth="1"/>
    <col min="10501" max="10501" width="11.28515625" style="4" customWidth="1"/>
    <col min="10502" max="10503" width="10.5703125" style="4" customWidth="1"/>
    <col min="10504" max="10504" width="10" style="4" customWidth="1"/>
    <col min="10505" max="10505" width="10.5703125" style="4" customWidth="1"/>
    <col min="10506" max="10506" width="5.42578125" style="4" customWidth="1"/>
    <col min="10507" max="10507" width="0" style="4" hidden="1" customWidth="1"/>
    <col min="10508" max="10752" width="8.5703125" style="4"/>
    <col min="10753" max="10753" width="7.28515625" style="4" customWidth="1"/>
    <col min="10754" max="10754" width="26.42578125" style="4" customWidth="1"/>
    <col min="10755" max="10755" width="7.42578125" style="4" customWidth="1"/>
    <col min="10756" max="10756" width="34.7109375" style="4" customWidth="1"/>
    <col min="10757" max="10757" width="11.28515625" style="4" customWidth="1"/>
    <col min="10758" max="10759" width="10.5703125" style="4" customWidth="1"/>
    <col min="10760" max="10760" width="10" style="4" customWidth="1"/>
    <col min="10761" max="10761" width="10.5703125" style="4" customWidth="1"/>
    <col min="10762" max="10762" width="5.42578125" style="4" customWidth="1"/>
    <col min="10763" max="10763" width="0" style="4" hidden="1" customWidth="1"/>
    <col min="10764" max="11008" width="8.5703125" style="4"/>
    <col min="11009" max="11009" width="7.28515625" style="4" customWidth="1"/>
    <col min="11010" max="11010" width="26.42578125" style="4" customWidth="1"/>
    <col min="11011" max="11011" width="7.42578125" style="4" customWidth="1"/>
    <col min="11012" max="11012" width="34.7109375" style="4" customWidth="1"/>
    <col min="11013" max="11013" width="11.28515625" style="4" customWidth="1"/>
    <col min="11014" max="11015" width="10.5703125" style="4" customWidth="1"/>
    <col min="11016" max="11016" width="10" style="4" customWidth="1"/>
    <col min="11017" max="11017" width="10.5703125" style="4" customWidth="1"/>
    <col min="11018" max="11018" width="5.42578125" style="4" customWidth="1"/>
    <col min="11019" max="11019" width="0" style="4" hidden="1" customWidth="1"/>
    <col min="11020" max="11264" width="8.5703125" style="4"/>
    <col min="11265" max="11265" width="7.28515625" style="4" customWidth="1"/>
    <col min="11266" max="11266" width="26.42578125" style="4" customWidth="1"/>
    <col min="11267" max="11267" width="7.42578125" style="4" customWidth="1"/>
    <col min="11268" max="11268" width="34.7109375" style="4" customWidth="1"/>
    <col min="11269" max="11269" width="11.28515625" style="4" customWidth="1"/>
    <col min="11270" max="11271" width="10.5703125" style="4" customWidth="1"/>
    <col min="11272" max="11272" width="10" style="4" customWidth="1"/>
    <col min="11273" max="11273" width="10.5703125" style="4" customWidth="1"/>
    <col min="11274" max="11274" width="5.42578125" style="4" customWidth="1"/>
    <col min="11275" max="11275" width="0" style="4" hidden="1" customWidth="1"/>
    <col min="11276" max="11520" width="8.5703125" style="4"/>
    <col min="11521" max="11521" width="7.28515625" style="4" customWidth="1"/>
    <col min="11522" max="11522" width="26.42578125" style="4" customWidth="1"/>
    <col min="11523" max="11523" width="7.42578125" style="4" customWidth="1"/>
    <col min="11524" max="11524" width="34.7109375" style="4" customWidth="1"/>
    <col min="11525" max="11525" width="11.28515625" style="4" customWidth="1"/>
    <col min="11526" max="11527" width="10.5703125" style="4" customWidth="1"/>
    <col min="11528" max="11528" width="10" style="4" customWidth="1"/>
    <col min="11529" max="11529" width="10.5703125" style="4" customWidth="1"/>
    <col min="11530" max="11530" width="5.42578125" style="4" customWidth="1"/>
    <col min="11531" max="11531" width="0" style="4" hidden="1" customWidth="1"/>
    <col min="11532" max="11776" width="8.5703125" style="4"/>
    <col min="11777" max="11777" width="7.28515625" style="4" customWidth="1"/>
    <col min="11778" max="11778" width="26.42578125" style="4" customWidth="1"/>
    <col min="11779" max="11779" width="7.42578125" style="4" customWidth="1"/>
    <col min="11780" max="11780" width="34.7109375" style="4" customWidth="1"/>
    <col min="11781" max="11781" width="11.28515625" style="4" customWidth="1"/>
    <col min="11782" max="11783" width="10.5703125" style="4" customWidth="1"/>
    <col min="11784" max="11784" width="10" style="4" customWidth="1"/>
    <col min="11785" max="11785" width="10.5703125" style="4" customWidth="1"/>
    <col min="11786" max="11786" width="5.42578125" style="4" customWidth="1"/>
    <col min="11787" max="11787" width="0" style="4" hidden="1" customWidth="1"/>
    <col min="11788" max="12032" width="8.5703125" style="4"/>
    <col min="12033" max="12033" width="7.28515625" style="4" customWidth="1"/>
    <col min="12034" max="12034" width="26.42578125" style="4" customWidth="1"/>
    <col min="12035" max="12035" width="7.42578125" style="4" customWidth="1"/>
    <col min="12036" max="12036" width="34.7109375" style="4" customWidth="1"/>
    <col min="12037" max="12037" width="11.28515625" style="4" customWidth="1"/>
    <col min="12038" max="12039" width="10.5703125" style="4" customWidth="1"/>
    <col min="12040" max="12040" width="10" style="4" customWidth="1"/>
    <col min="12041" max="12041" width="10.5703125" style="4" customWidth="1"/>
    <col min="12042" max="12042" width="5.42578125" style="4" customWidth="1"/>
    <col min="12043" max="12043" width="0" style="4" hidden="1" customWidth="1"/>
    <col min="12044" max="12288" width="8.5703125" style="4"/>
    <col min="12289" max="12289" width="7.28515625" style="4" customWidth="1"/>
    <col min="12290" max="12290" width="26.42578125" style="4" customWidth="1"/>
    <col min="12291" max="12291" width="7.42578125" style="4" customWidth="1"/>
    <col min="12292" max="12292" width="34.7109375" style="4" customWidth="1"/>
    <col min="12293" max="12293" width="11.28515625" style="4" customWidth="1"/>
    <col min="12294" max="12295" width="10.5703125" style="4" customWidth="1"/>
    <col min="12296" max="12296" width="10" style="4" customWidth="1"/>
    <col min="12297" max="12297" width="10.5703125" style="4" customWidth="1"/>
    <col min="12298" max="12298" width="5.42578125" style="4" customWidth="1"/>
    <col min="12299" max="12299" width="0" style="4" hidden="1" customWidth="1"/>
    <col min="12300" max="12544" width="8.5703125" style="4"/>
    <col min="12545" max="12545" width="7.28515625" style="4" customWidth="1"/>
    <col min="12546" max="12546" width="26.42578125" style="4" customWidth="1"/>
    <col min="12547" max="12547" width="7.42578125" style="4" customWidth="1"/>
    <col min="12548" max="12548" width="34.7109375" style="4" customWidth="1"/>
    <col min="12549" max="12549" width="11.28515625" style="4" customWidth="1"/>
    <col min="12550" max="12551" width="10.5703125" style="4" customWidth="1"/>
    <col min="12552" max="12552" width="10" style="4" customWidth="1"/>
    <col min="12553" max="12553" width="10.5703125" style="4" customWidth="1"/>
    <col min="12554" max="12554" width="5.42578125" style="4" customWidth="1"/>
    <col min="12555" max="12555" width="0" style="4" hidden="1" customWidth="1"/>
    <col min="12556" max="12800" width="8.5703125" style="4"/>
    <col min="12801" max="12801" width="7.28515625" style="4" customWidth="1"/>
    <col min="12802" max="12802" width="26.42578125" style="4" customWidth="1"/>
    <col min="12803" max="12803" width="7.42578125" style="4" customWidth="1"/>
    <col min="12804" max="12804" width="34.7109375" style="4" customWidth="1"/>
    <col min="12805" max="12805" width="11.28515625" style="4" customWidth="1"/>
    <col min="12806" max="12807" width="10.5703125" style="4" customWidth="1"/>
    <col min="12808" max="12808" width="10" style="4" customWidth="1"/>
    <col min="12809" max="12809" width="10.5703125" style="4" customWidth="1"/>
    <col min="12810" max="12810" width="5.42578125" style="4" customWidth="1"/>
    <col min="12811" max="12811" width="0" style="4" hidden="1" customWidth="1"/>
    <col min="12812" max="13056" width="8.5703125" style="4"/>
    <col min="13057" max="13057" width="7.28515625" style="4" customWidth="1"/>
    <col min="13058" max="13058" width="26.42578125" style="4" customWidth="1"/>
    <col min="13059" max="13059" width="7.42578125" style="4" customWidth="1"/>
    <col min="13060" max="13060" width="34.7109375" style="4" customWidth="1"/>
    <col min="13061" max="13061" width="11.28515625" style="4" customWidth="1"/>
    <col min="13062" max="13063" width="10.5703125" style="4" customWidth="1"/>
    <col min="13064" max="13064" width="10" style="4" customWidth="1"/>
    <col min="13065" max="13065" width="10.5703125" style="4" customWidth="1"/>
    <col min="13066" max="13066" width="5.42578125" style="4" customWidth="1"/>
    <col min="13067" max="13067" width="0" style="4" hidden="1" customWidth="1"/>
    <col min="13068" max="13312" width="8.5703125" style="4"/>
    <col min="13313" max="13313" width="7.28515625" style="4" customWidth="1"/>
    <col min="13314" max="13314" width="26.42578125" style="4" customWidth="1"/>
    <col min="13315" max="13315" width="7.42578125" style="4" customWidth="1"/>
    <col min="13316" max="13316" width="34.7109375" style="4" customWidth="1"/>
    <col min="13317" max="13317" width="11.28515625" style="4" customWidth="1"/>
    <col min="13318" max="13319" width="10.5703125" style="4" customWidth="1"/>
    <col min="13320" max="13320" width="10" style="4" customWidth="1"/>
    <col min="13321" max="13321" width="10.5703125" style="4" customWidth="1"/>
    <col min="13322" max="13322" width="5.42578125" style="4" customWidth="1"/>
    <col min="13323" max="13323" width="0" style="4" hidden="1" customWidth="1"/>
    <col min="13324" max="13568" width="8.5703125" style="4"/>
    <col min="13569" max="13569" width="7.28515625" style="4" customWidth="1"/>
    <col min="13570" max="13570" width="26.42578125" style="4" customWidth="1"/>
    <col min="13571" max="13571" width="7.42578125" style="4" customWidth="1"/>
    <col min="13572" max="13572" width="34.7109375" style="4" customWidth="1"/>
    <col min="13573" max="13573" width="11.28515625" style="4" customWidth="1"/>
    <col min="13574" max="13575" width="10.5703125" style="4" customWidth="1"/>
    <col min="13576" max="13576" width="10" style="4" customWidth="1"/>
    <col min="13577" max="13577" width="10.5703125" style="4" customWidth="1"/>
    <col min="13578" max="13578" width="5.42578125" style="4" customWidth="1"/>
    <col min="13579" max="13579" width="0" style="4" hidden="1" customWidth="1"/>
    <col min="13580" max="13824" width="8.5703125" style="4"/>
    <col min="13825" max="13825" width="7.28515625" style="4" customWidth="1"/>
    <col min="13826" max="13826" width="26.42578125" style="4" customWidth="1"/>
    <col min="13827" max="13827" width="7.42578125" style="4" customWidth="1"/>
    <col min="13828" max="13828" width="34.7109375" style="4" customWidth="1"/>
    <col min="13829" max="13829" width="11.28515625" style="4" customWidth="1"/>
    <col min="13830" max="13831" width="10.5703125" style="4" customWidth="1"/>
    <col min="13832" max="13832" width="10" style="4" customWidth="1"/>
    <col min="13833" max="13833" width="10.5703125" style="4" customWidth="1"/>
    <col min="13834" max="13834" width="5.42578125" style="4" customWidth="1"/>
    <col min="13835" max="13835" width="0" style="4" hidden="1" customWidth="1"/>
    <col min="13836" max="14080" width="8.5703125" style="4"/>
    <col min="14081" max="14081" width="7.28515625" style="4" customWidth="1"/>
    <col min="14082" max="14082" width="26.42578125" style="4" customWidth="1"/>
    <col min="14083" max="14083" width="7.42578125" style="4" customWidth="1"/>
    <col min="14084" max="14084" width="34.7109375" style="4" customWidth="1"/>
    <col min="14085" max="14085" width="11.28515625" style="4" customWidth="1"/>
    <col min="14086" max="14087" width="10.5703125" style="4" customWidth="1"/>
    <col min="14088" max="14088" width="10" style="4" customWidth="1"/>
    <col min="14089" max="14089" width="10.5703125" style="4" customWidth="1"/>
    <col min="14090" max="14090" width="5.42578125" style="4" customWidth="1"/>
    <col min="14091" max="14091" width="0" style="4" hidden="1" customWidth="1"/>
    <col min="14092" max="14336" width="8.5703125" style="4"/>
    <col min="14337" max="14337" width="7.28515625" style="4" customWidth="1"/>
    <col min="14338" max="14338" width="26.42578125" style="4" customWidth="1"/>
    <col min="14339" max="14339" width="7.42578125" style="4" customWidth="1"/>
    <col min="14340" max="14340" width="34.7109375" style="4" customWidth="1"/>
    <col min="14341" max="14341" width="11.28515625" style="4" customWidth="1"/>
    <col min="14342" max="14343" width="10.5703125" style="4" customWidth="1"/>
    <col min="14344" max="14344" width="10" style="4" customWidth="1"/>
    <col min="14345" max="14345" width="10.5703125" style="4" customWidth="1"/>
    <col min="14346" max="14346" width="5.42578125" style="4" customWidth="1"/>
    <col min="14347" max="14347" width="0" style="4" hidden="1" customWidth="1"/>
    <col min="14348" max="14592" width="8.5703125" style="4"/>
    <col min="14593" max="14593" width="7.28515625" style="4" customWidth="1"/>
    <col min="14594" max="14594" width="26.42578125" style="4" customWidth="1"/>
    <col min="14595" max="14595" width="7.42578125" style="4" customWidth="1"/>
    <col min="14596" max="14596" width="34.7109375" style="4" customWidth="1"/>
    <col min="14597" max="14597" width="11.28515625" style="4" customWidth="1"/>
    <col min="14598" max="14599" width="10.5703125" style="4" customWidth="1"/>
    <col min="14600" max="14600" width="10" style="4" customWidth="1"/>
    <col min="14601" max="14601" width="10.5703125" style="4" customWidth="1"/>
    <col min="14602" max="14602" width="5.42578125" style="4" customWidth="1"/>
    <col min="14603" max="14603" width="0" style="4" hidden="1" customWidth="1"/>
    <col min="14604" max="14848" width="8.5703125" style="4"/>
    <col min="14849" max="14849" width="7.28515625" style="4" customWidth="1"/>
    <col min="14850" max="14850" width="26.42578125" style="4" customWidth="1"/>
    <col min="14851" max="14851" width="7.42578125" style="4" customWidth="1"/>
    <col min="14852" max="14852" width="34.7109375" style="4" customWidth="1"/>
    <col min="14853" max="14853" width="11.28515625" style="4" customWidth="1"/>
    <col min="14854" max="14855" width="10.5703125" style="4" customWidth="1"/>
    <col min="14856" max="14856" width="10" style="4" customWidth="1"/>
    <col min="14857" max="14857" width="10.5703125" style="4" customWidth="1"/>
    <col min="14858" max="14858" width="5.42578125" style="4" customWidth="1"/>
    <col min="14859" max="14859" width="0" style="4" hidden="1" customWidth="1"/>
    <col min="14860" max="15104" width="8.5703125" style="4"/>
    <col min="15105" max="15105" width="7.28515625" style="4" customWidth="1"/>
    <col min="15106" max="15106" width="26.42578125" style="4" customWidth="1"/>
    <col min="15107" max="15107" width="7.42578125" style="4" customWidth="1"/>
    <col min="15108" max="15108" width="34.7109375" style="4" customWidth="1"/>
    <col min="15109" max="15109" width="11.28515625" style="4" customWidth="1"/>
    <col min="15110" max="15111" width="10.5703125" style="4" customWidth="1"/>
    <col min="15112" max="15112" width="10" style="4" customWidth="1"/>
    <col min="15113" max="15113" width="10.5703125" style="4" customWidth="1"/>
    <col min="15114" max="15114" width="5.42578125" style="4" customWidth="1"/>
    <col min="15115" max="15115" width="0" style="4" hidden="1" customWidth="1"/>
    <col min="15116" max="15360" width="8.5703125" style="4"/>
    <col min="15361" max="15361" width="7.28515625" style="4" customWidth="1"/>
    <col min="15362" max="15362" width="26.42578125" style="4" customWidth="1"/>
    <col min="15363" max="15363" width="7.42578125" style="4" customWidth="1"/>
    <col min="15364" max="15364" width="34.7109375" style="4" customWidth="1"/>
    <col min="15365" max="15365" width="11.28515625" style="4" customWidth="1"/>
    <col min="15366" max="15367" width="10.5703125" style="4" customWidth="1"/>
    <col min="15368" max="15368" width="10" style="4" customWidth="1"/>
    <col min="15369" max="15369" width="10.5703125" style="4" customWidth="1"/>
    <col min="15370" max="15370" width="5.42578125" style="4" customWidth="1"/>
    <col min="15371" max="15371" width="0" style="4" hidden="1" customWidth="1"/>
    <col min="15372" max="15616" width="8.5703125" style="4"/>
    <col min="15617" max="15617" width="7.28515625" style="4" customWidth="1"/>
    <col min="15618" max="15618" width="26.42578125" style="4" customWidth="1"/>
    <col min="15619" max="15619" width="7.42578125" style="4" customWidth="1"/>
    <col min="15620" max="15620" width="34.7109375" style="4" customWidth="1"/>
    <col min="15621" max="15621" width="11.28515625" style="4" customWidth="1"/>
    <col min="15622" max="15623" width="10.5703125" style="4" customWidth="1"/>
    <col min="15624" max="15624" width="10" style="4" customWidth="1"/>
    <col min="15625" max="15625" width="10.5703125" style="4" customWidth="1"/>
    <col min="15626" max="15626" width="5.42578125" style="4" customWidth="1"/>
    <col min="15627" max="15627" width="0" style="4" hidden="1" customWidth="1"/>
    <col min="15628" max="15872" width="8.5703125" style="4"/>
    <col min="15873" max="15873" width="7.28515625" style="4" customWidth="1"/>
    <col min="15874" max="15874" width="26.42578125" style="4" customWidth="1"/>
    <col min="15875" max="15875" width="7.42578125" style="4" customWidth="1"/>
    <col min="15876" max="15876" width="34.7109375" style="4" customWidth="1"/>
    <col min="15877" max="15877" width="11.28515625" style="4" customWidth="1"/>
    <col min="15878" max="15879" width="10.5703125" style="4" customWidth="1"/>
    <col min="15880" max="15880" width="10" style="4" customWidth="1"/>
    <col min="15881" max="15881" width="10.5703125" style="4" customWidth="1"/>
    <col min="15882" max="15882" width="5.42578125" style="4" customWidth="1"/>
    <col min="15883" max="15883" width="0" style="4" hidden="1" customWidth="1"/>
    <col min="15884" max="16128" width="8.5703125" style="4"/>
    <col min="16129" max="16129" width="7.28515625" style="4" customWidth="1"/>
    <col min="16130" max="16130" width="26.42578125" style="4" customWidth="1"/>
    <col min="16131" max="16131" width="7.42578125" style="4" customWidth="1"/>
    <col min="16132" max="16132" width="34.7109375" style="4" customWidth="1"/>
    <col min="16133" max="16133" width="11.28515625" style="4" customWidth="1"/>
    <col min="16134" max="16135" width="10.5703125" style="4" customWidth="1"/>
    <col min="16136" max="16136" width="10" style="4" customWidth="1"/>
    <col min="16137" max="16137" width="10.5703125" style="4" customWidth="1"/>
    <col min="16138" max="16138" width="5.42578125" style="4" customWidth="1"/>
    <col min="16139" max="16139" width="0" style="4" hidden="1" customWidth="1"/>
    <col min="16140" max="16384" width="8.5703125" style="4"/>
  </cols>
  <sheetData>
    <row r="1" spans="1:9" x14ac:dyDescent="0.25">
      <c r="A1" s="269"/>
      <c r="B1" s="269"/>
      <c r="C1" s="269"/>
      <c r="D1" s="269" t="s">
        <v>490</v>
      </c>
      <c r="E1" s="269"/>
      <c r="F1" s="269"/>
      <c r="G1" s="269"/>
      <c r="H1" s="269"/>
    </row>
    <row r="2" spans="1:9" x14ac:dyDescent="0.25">
      <c r="B2" s="188" t="str">
        <f>kop!A10</f>
        <v>Objekta nosaukums: Dzīvojamas ēkas fasādes vienkāršota atjaunošana</v>
      </c>
    </row>
    <row r="3" spans="1:9" ht="15" customHeight="1" x14ac:dyDescent="0.25">
      <c r="B3" s="188" t="str">
        <f>kop!A11</f>
        <v>Būves nosaukums: Daudzdzīvokļu dzīvojamā ēka</v>
      </c>
      <c r="C3" s="313"/>
      <c r="D3" s="313"/>
      <c r="E3" s="313"/>
      <c r="F3" s="313"/>
      <c r="G3" s="313"/>
      <c r="H3" s="313"/>
      <c r="I3" s="313"/>
    </row>
    <row r="4" spans="1:9" x14ac:dyDescent="0.25">
      <c r="B4" s="188" t="str">
        <f>kop!A12</f>
        <v>Objekta adrese: Piltenes iela 5, Liepāja</v>
      </c>
      <c r="C4" s="188"/>
      <c r="D4" s="188"/>
      <c r="E4" s="188"/>
      <c r="F4" s="189"/>
      <c r="G4" s="189"/>
      <c r="H4" s="188"/>
      <c r="I4" s="189"/>
    </row>
    <row r="5" spans="1:9" x14ac:dyDescent="0.25">
      <c r="B5" s="188" t="str">
        <f>kop!A13</f>
        <v>Pasūtījuma Nr.:EA-80-16</v>
      </c>
      <c r="C5" s="188"/>
      <c r="D5" s="188"/>
      <c r="E5" s="188"/>
      <c r="F5" s="63"/>
      <c r="G5" s="63"/>
      <c r="H5" s="92"/>
      <c r="I5" s="189"/>
    </row>
    <row r="6" spans="1:9" x14ac:dyDescent="0.25">
      <c r="B6" s="188"/>
      <c r="C6" s="188"/>
      <c r="D6" s="188"/>
      <c r="E6" s="188"/>
      <c r="F6" s="63"/>
      <c r="G6" s="63"/>
      <c r="H6" s="92"/>
      <c r="I6" s="189"/>
    </row>
    <row r="7" spans="1:9" x14ac:dyDescent="0.25">
      <c r="E7" s="224" t="s">
        <v>333</v>
      </c>
      <c r="F7" s="225">
        <f>D24</f>
        <v>0</v>
      </c>
    </row>
    <row r="8" spans="1:9" x14ac:dyDescent="0.25">
      <c r="E8" s="224" t="s">
        <v>334</v>
      </c>
      <c r="F8" s="225">
        <f>E20</f>
        <v>0</v>
      </c>
    </row>
    <row r="9" spans="1:9" ht="12" thickBot="1" x14ac:dyDescent="0.3"/>
    <row r="10" spans="1:9" ht="12" customHeight="1" thickBot="1" x14ac:dyDescent="0.3">
      <c r="A10" s="434" t="s">
        <v>335</v>
      </c>
      <c r="B10" s="434" t="s">
        <v>336</v>
      </c>
      <c r="C10" s="436" t="s">
        <v>337</v>
      </c>
      <c r="D10" s="438" t="s">
        <v>494</v>
      </c>
      <c r="E10" s="498" t="s">
        <v>339</v>
      </c>
      <c r="F10" s="499"/>
      <c r="G10" s="499"/>
      <c r="H10" s="473" t="s">
        <v>338</v>
      </c>
    </row>
    <row r="11" spans="1:9" s="63" customFormat="1" ht="23.25" thickBot="1" x14ac:dyDescent="0.3">
      <c r="A11" s="435"/>
      <c r="B11" s="435"/>
      <c r="C11" s="437"/>
      <c r="D11" s="439"/>
      <c r="E11" s="422" t="s">
        <v>493</v>
      </c>
      <c r="F11" s="422" t="s">
        <v>491</v>
      </c>
      <c r="G11" s="421" t="s">
        <v>492</v>
      </c>
      <c r="H11" s="473"/>
    </row>
    <row r="12" spans="1:9" s="189" customFormat="1" x14ac:dyDescent="0.25">
      <c r="A12" s="17">
        <v>1</v>
      </c>
      <c r="B12" s="17">
        <v>1</v>
      </c>
      <c r="C12" s="226" t="s">
        <v>340</v>
      </c>
      <c r="D12" s="227"/>
      <c r="E12" s="227"/>
      <c r="F12" s="227"/>
      <c r="G12" s="227"/>
      <c r="H12" s="227"/>
      <c r="I12" s="228"/>
    </row>
    <row r="13" spans="1:9" x14ac:dyDescent="0.25">
      <c r="A13" s="38">
        <f t="shared" ref="A13:B18" si="0">A12+1</f>
        <v>2</v>
      </c>
      <c r="B13" s="38">
        <f t="shared" si="0"/>
        <v>2</v>
      </c>
      <c r="C13" s="185" t="s">
        <v>341</v>
      </c>
      <c r="D13" s="229"/>
      <c r="E13" s="229"/>
      <c r="F13" s="229"/>
      <c r="G13" s="229"/>
      <c r="H13" s="229"/>
      <c r="I13" s="228"/>
    </row>
    <row r="14" spans="1:9" x14ac:dyDescent="0.25">
      <c r="A14" s="38">
        <f t="shared" si="0"/>
        <v>3</v>
      </c>
      <c r="B14" s="38">
        <f t="shared" si="0"/>
        <v>3</v>
      </c>
      <c r="C14" s="185" t="s">
        <v>342</v>
      </c>
      <c r="D14" s="229"/>
      <c r="E14" s="229"/>
      <c r="F14" s="229"/>
      <c r="G14" s="229"/>
      <c r="H14" s="229"/>
      <c r="I14" s="228"/>
    </row>
    <row r="15" spans="1:9" x14ac:dyDescent="0.25">
      <c r="A15" s="38">
        <f t="shared" si="0"/>
        <v>4</v>
      </c>
      <c r="B15" s="38">
        <f t="shared" si="0"/>
        <v>4</v>
      </c>
      <c r="C15" s="185" t="s">
        <v>343</v>
      </c>
      <c r="D15" s="229"/>
      <c r="E15" s="229"/>
      <c r="F15" s="229"/>
      <c r="G15" s="229"/>
      <c r="H15" s="229"/>
      <c r="I15" s="228"/>
    </row>
    <row r="16" spans="1:9" x14ac:dyDescent="0.25">
      <c r="A16" s="38">
        <f t="shared" si="0"/>
        <v>5</v>
      </c>
      <c r="B16" s="38">
        <f t="shared" si="0"/>
        <v>5</v>
      </c>
      <c r="C16" s="185" t="s">
        <v>466</v>
      </c>
      <c r="D16" s="229"/>
      <c r="E16" s="229"/>
      <c r="F16" s="229"/>
      <c r="G16" s="229"/>
      <c r="H16" s="229"/>
      <c r="I16" s="228"/>
    </row>
    <row r="17" spans="1:9" x14ac:dyDescent="0.25">
      <c r="A17" s="38">
        <f t="shared" si="0"/>
        <v>6</v>
      </c>
      <c r="B17" s="38">
        <f t="shared" si="0"/>
        <v>6</v>
      </c>
      <c r="C17" s="185" t="s">
        <v>344</v>
      </c>
      <c r="D17" s="229"/>
      <c r="E17" s="229"/>
      <c r="F17" s="229"/>
      <c r="G17" s="229"/>
      <c r="H17" s="229"/>
      <c r="I17" s="228"/>
    </row>
    <row r="18" spans="1:9" x14ac:dyDescent="0.25">
      <c r="A18" s="38">
        <f t="shared" si="0"/>
        <v>7</v>
      </c>
      <c r="B18" s="38">
        <f t="shared" si="0"/>
        <v>7</v>
      </c>
      <c r="C18" s="185" t="s">
        <v>288</v>
      </c>
      <c r="D18" s="229"/>
      <c r="E18" s="229"/>
      <c r="F18" s="229"/>
      <c r="G18" s="229"/>
      <c r="H18" s="229"/>
      <c r="I18" s="228"/>
    </row>
    <row r="19" spans="1:9" x14ac:dyDescent="0.25">
      <c r="A19" s="38"/>
      <c r="B19" s="38"/>
      <c r="C19" s="185"/>
      <c r="D19" s="229"/>
      <c r="E19" s="229"/>
      <c r="F19" s="229"/>
      <c r="G19" s="229"/>
      <c r="H19" s="229"/>
      <c r="I19" s="228"/>
    </row>
    <row r="20" spans="1:9" x14ac:dyDescent="0.25">
      <c r="A20" s="189"/>
      <c r="B20" s="63"/>
      <c r="C20" s="230" t="s">
        <v>332</v>
      </c>
      <c r="D20" s="231"/>
      <c r="E20" s="231"/>
      <c r="F20" s="231"/>
      <c r="G20" s="231"/>
      <c r="H20" s="231"/>
      <c r="I20" s="228"/>
    </row>
    <row r="21" spans="1:9" x14ac:dyDescent="0.25">
      <c r="B21" s="189"/>
      <c r="C21" s="232" t="s">
        <v>345</v>
      </c>
      <c r="D21" s="233"/>
      <c r="H21" s="234"/>
      <c r="I21" s="228"/>
    </row>
    <row r="22" spans="1:9" x14ac:dyDescent="0.25">
      <c r="B22" s="189"/>
      <c r="C22" s="235" t="s">
        <v>346</v>
      </c>
      <c r="D22" s="236"/>
      <c r="H22" s="234"/>
      <c r="I22" s="228"/>
    </row>
    <row r="23" spans="1:9" x14ac:dyDescent="0.25">
      <c r="C23" s="232" t="s">
        <v>347</v>
      </c>
      <c r="D23" s="237"/>
      <c r="H23" s="234"/>
      <c r="I23" s="228"/>
    </row>
    <row r="24" spans="1:9" x14ac:dyDescent="0.25">
      <c r="C24" s="238" t="s">
        <v>348</v>
      </c>
      <c r="D24" s="239"/>
      <c r="H24" s="240"/>
      <c r="I24" s="228"/>
    </row>
    <row r="25" spans="1:9" x14ac:dyDescent="0.25">
      <c r="C25" s="238" t="s">
        <v>496</v>
      </c>
      <c r="D25" s="239"/>
      <c r="H25" s="240"/>
      <c r="I25" s="228"/>
    </row>
    <row r="26" spans="1:9" x14ac:dyDescent="0.25">
      <c r="C26" s="238" t="s">
        <v>497</v>
      </c>
      <c r="D26" s="239"/>
      <c r="H26" s="240"/>
      <c r="I26" s="228"/>
    </row>
    <row r="27" spans="1:9" x14ac:dyDescent="0.25">
      <c r="C27" s="245" t="s">
        <v>498</v>
      </c>
    </row>
    <row r="28" spans="1:9" x14ac:dyDescent="0.25">
      <c r="C28" s="245" t="s">
        <v>499</v>
      </c>
    </row>
    <row r="29" spans="1:9" x14ac:dyDescent="0.25">
      <c r="C29" s="245"/>
    </row>
    <row r="30" spans="1:9" s="189" customFormat="1" x14ac:dyDescent="0.25">
      <c r="C30" s="494" t="s">
        <v>480</v>
      </c>
      <c r="D30" s="423"/>
      <c r="E30" s="188"/>
    </row>
    <row r="31" spans="1:9" s="189" customFormat="1" x14ac:dyDescent="0.25">
      <c r="C31" s="496" t="s">
        <v>482</v>
      </c>
      <c r="D31" s="424"/>
      <c r="E31" s="241"/>
      <c r="F31" s="242"/>
      <c r="G31" s="242"/>
    </row>
    <row r="32" spans="1:9" s="189" customFormat="1" ht="15" x14ac:dyDescent="0.25">
      <c r="C32" s="500"/>
      <c r="D32" s="260"/>
      <c r="E32" s="188"/>
    </row>
    <row r="33" spans="1:9" s="189" customFormat="1" x14ac:dyDescent="0.25">
      <c r="C33" s="494" t="s">
        <v>495</v>
      </c>
      <c r="D33" s="423"/>
      <c r="E33" s="188"/>
    </row>
    <row r="34" spans="1:9" x14ac:dyDescent="0.25">
      <c r="A34" s="189"/>
      <c r="B34" s="189"/>
      <c r="C34" s="494" t="s">
        <v>481</v>
      </c>
      <c r="D34" s="423"/>
      <c r="E34" s="188"/>
      <c r="I34" s="189"/>
    </row>
    <row r="35" spans="1:9" x14ac:dyDescent="0.25">
      <c r="A35" s="189"/>
      <c r="B35" s="189"/>
      <c r="C35" s="423"/>
      <c r="D35" s="424"/>
      <c r="E35" s="241"/>
      <c r="F35" s="424"/>
      <c r="G35" s="424"/>
      <c r="I35" s="189"/>
    </row>
  </sheetData>
  <mergeCells count="6">
    <mergeCell ref="A10:A11"/>
    <mergeCell ref="B10:B11"/>
    <mergeCell ref="C10:C11"/>
    <mergeCell ref="D10:D11"/>
    <mergeCell ref="E10:G10"/>
    <mergeCell ref="H10:H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T160"/>
  <sheetViews>
    <sheetView zoomScaleNormal="100" workbookViewId="0">
      <selection activeCell="AB9" sqref="AB9:AC10"/>
    </sheetView>
  </sheetViews>
  <sheetFormatPr defaultColWidth="8.85546875" defaultRowHeight="11.25" x14ac:dyDescent="0.25"/>
  <cols>
    <col min="1" max="1" width="4.140625" style="4" customWidth="1"/>
    <col min="2" max="2" width="5.42578125" style="4" customWidth="1"/>
    <col min="3" max="3" width="48.28515625" style="313" bestFit="1" customWidth="1"/>
    <col min="4" max="4" width="5.42578125" style="4" customWidth="1"/>
    <col min="5" max="5" width="6.42578125" style="4" customWidth="1"/>
    <col min="6" max="6" width="4.85546875" style="4" hidden="1" customWidth="1"/>
    <col min="7" max="7" width="7" style="4" hidden="1" customWidth="1"/>
    <col min="8" max="9" width="6.85546875" style="4" hidden="1" customWidth="1"/>
    <col min="10" max="10" width="7.85546875" style="4" hidden="1" customWidth="1"/>
    <col min="11" max="11" width="5.85546875" style="4" hidden="1" customWidth="1"/>
    <col min="12" max="12" width="9.28515625" style="4" hidden="1" customWidth="1"/>
    <col min="13" max="13" width="8" style="4" hidden="1" customWidth="1"/>
    <col min="14" max="14" width="10" style="4" hidden="1" customWidth="1"/>
    <col min="15" max="15" width="8.7109375" style="4" hidden="1" customWidth="1"/>
    <col min="16" max="16" width="8" style="4" hidden="1" customWidth="1"/>
    <col min="17" max="17" width="9.42578125" style="4" hidden="1" customWidth="1"/>
    <col min="18" max="18" width="17" style="4" hidden="1" customWidth="1"/>
    <col min="19" max="19" width="180.85546875" style="4" hidden="1" customWidth="1"/>
    <col min="20" max="250" width="8.85546875" style="4"/>
    <col min="251" max="251" width="4.140625" style="4" customWidth="1"/>
    <col min="252" max="252" width="5.42578125" style="4" customWidth="1"/>
    <col min="253" max="253" width="34.85546875" style="4" customWidth="1"/>
    <col min="254" max="254" width="5.42578125" style="4" customWidth="1"/>
    <col min="255" max="255" width="7.42578125" style="4" customWidth="1"/>
    <col min="256" max="256" width="0" style="4" hidden="1" customWidth="1"/>
    <col min="257" max="257" width="7" style="4" customWidth="1"/>
    <col min="258" max="259" width="6.85546875" style="4" customWidth="1"/>
    <col min="260" max="260" width="7.85546875" style="4" customWidth="1"/>
    <col min="261" max="261" width="5.85546875" style="4" customWidth="1"/>
    <col min="262" max="262" width="5.42578125" style="4" customWidth="1"/>
    <col min="263" max="267" width="8" style="4" customWidth="1"/>
    <col min="268" max="269" width="8.85546875" style="4" customWidth="1"/>
    <col min="270" max="506" width="8.85546875" style="4"/>
    <col min="507" max="507" width="4.140625" style="4" customWidth="1"/>
    <col min="508" max="508" width="5.42578125" style="4" customWidth="1"/>
    <col min="509" max="509" width="34.85546875" style="4" customWidth="1"/>
    <col min="510" max="510" width="5.42578125" style="4" customWidth="1"/>
    <col min="511" max="511" width="7.42578125" style="4" customWidth="1"/>
    <col min="512" max="512" width="0" style="4" hidden="1" customWidth="1"/>
    <col min="513" max="513" width="7" style="4" customWidth="1"/>
    <col min="514" max="515" width="6.85546875" style="4" customWidth="1"/>
    <col min="516" max="516" width="7.85546875" style="4" customWidth="1"/>
    <col min="517" max="517" width="5.85546875" style="4" customWidth="1"/>
    <col min="518" max="518" width="5.42578125" style="4" customWidth="1"/>
    <col min="519" max="523" width="8" style="4" customWidth="1"/>
    <col min="524" max="525" width="8.85546875" style="4" customWidth="1"/>
    <col min="526" max="762" width="8.85546875" style="4"/>
    <col min="763" max="763" width="4.140625" style="4" customWidth="1"/>
    <col min="764" max="764" width="5.42578125" style="4" customWidth="1"/>
    <col min="765" max="765" width="34.85546875" style="4" customWidth="1"/>
    <col min="766" max="766" width="5.42578125" style="4" customWidth="1"/>
    <col min="767" max="767" width="7.42578125" style="4" customWidth="1"/>
    <col min="768" max="768" width="0" style="4" hidden="1" customWidth="1"/>
    <col min="769" max="769" width="7" style="4" customWidth="1"/>
    <col min="770" max="771" width="6.85546875" style="4" customWidth="1"/>
    <col min="772" max="772" width="7.85546875" style="4" customWidth="1"/>
    <col min="773" max="773" width="5.85546875" style="4" customWidth="1"/>
    <col min="774" max="774" width="5.42578125" style="4" customWidth="1"/>
    <col min="775" max="779" width="8" style="4" customWidth="1"/>
    <col min="780" max="781" width="8.85546875" style="4" customWidth="1"/>
    <col min="782" max="1018" width="8.85546875" style="4"/>
    <col min="1019" max="1019" width="4.140625" style="4" customWidth="1"/>
    <col min="1020" max="1020" width="5.42578125" style="4" customWidth="1"/>
    <col min="1021" max="1021" width="34.85546875" style="4" customWidth="1"/>
    <col min="1022" max="1022" width="5.42578125" style="4" customWidth="1"/>
    <col min="1023" max="1023" width="7.42578125" style="4" customWidth="1"/>
    <col min="1024" max="1024" width="0" style="4" hidden="1" customWidth="1"/>
    <col min="1025" max="1025" width="7" style="4" customWidth="1"/>
    <col min="1026" max="1027" width="6.85546875" style="4" customWidth="1"/>
    <col min="1028" max="1028" width="7.85546875" style="4" customWidth="1"/>
    <col min="1029" max="1029" width="5.85546875" style="4" customWidth="1"/>
    <col min="1030" max="1030" width="5.42578125" style="4" customWidth="1"/>
    <col min="1031" max="1035" width="8" style="4" customWidth="1"/>
    <col min="1036" max="1037" width="8.85546875" style="4" customWidth="1"/>
    <col min="1038" max="1274" width="8.85546875" style="4"/>
    <col min="1275" max="1275" width="4.140625" style="4" customWidth="1"/>
    <col min="1276" max="1276" width="5.42578125" style="4" customWidth="1"/>
    <col min="1277" max="1277" width="34.85546875" style="4" customWidth="1"/>
    <col min="1278" max="1278" width="5.42578125" style="4" customWidth="1"/>
    <col min="1279" max="1279" width="7.42578125" style="4" customWidth="1"/>
    <col min="1280" max="1280" width="0" style="4" hidden="1" customWidth="1"/>
    <col min="1281" max="1281" width="7" style="4" customWidth="1"/>
    <col min="1282" max="1283" width="6.85546875" style="4" customWidth="1"/>
    <col min="1284" max="1284" width="7.85546875" style="4" customWidth="1"/>
    <col min="1285" max="1285" width="5.85546875" style="4" customWidth="1"/>
    <col min="1286" max="1286" width="5.42578125" style="4" customWidth="1"/>
    <col min="1287" max="1291" width="8" style="4" customWidth="1"/>
    <col min="1292" max="1293" width="8.85546875" style="4" customWidth="1"/>
    <col min="1294" max="1530" width="8.85546875" style="4"/>
    <col min="1531" max="1531" width="4.140625" style="4" customWidth="1"/>
    <col min="1532" max="1532" width="5.42578125" style="4" customWidth="1"/>
    <col min="1533" max="1533" width="34.85546875" style="4" customWidth="1"/>
    <col min="1534" max="1534" width="5.42578125" style="4" customWidth="1"/>
    <col min="1535" max="1535" width="7.42578125" style="4" customWidth="1"/>
    <col min="1536" max="1536" width="0" style="4" hidden="1" customWidth="1"/>
    <col min="1537" max="1537" width="7" style="4" customWidth="1"/>
    <col min="1538" max="1539" width="6.85546875" style="4" customWidth="1"/>
    <col min="1540" max="1540" width="7.85546875" style="4" customWidth="1"/>
    <col min="1541" max="1541" width="5.85546875" style="4" customWidth="1"/>
    <col min="1542" max="1542" width="5.42578125" style="4" customWidth="1"/>
    <col min="1543" max="1547" width="8" style="4" customWidth="1"/>
    <col min="1548" max="1549" width="8.85546875" style="4" customWidth="1"/>
    <col min="1550" max="1786" width="8.85546875" style="4"/>
    <col min="1787" max="1787" width="4.140625" style="4" customWidth="1"/>
    <col min="1788" max="1788" width="5.42578125" style="4" customWidth="1"/>
    <col min="1789" max="1789" width="34.85546875" style="4" customWidth="1"/>
    <col min="1790" max="1790" width="5.42578125" style="4" customWidth="1"/>
    <col min="1791" max="1791" width="7.42578125" style="4" customWidth="1"/>
    <col min="1792" max="1792" width="0" style="4" hidden="1" customWidth="1"/>
    <col min="1793" max="1793" width="7" style="4" customWidth="1"/>
    <col min="1794" max="1795" width="6.85546875" style="4" customWidth="1"/>
    <col min="1796" max="1796" width="7.85546875" style="4" customWidth="1"/>
    <col min="1797" max="1797" width="5.85546875" style="4" customWidth="1"/>
    <col min="1798" max="1798" width="5.42578125" style="4" customWidth="1"/>
    <col min="1799" max="1803" width="8" style="4" customWidth="1"/>
    <col min="1804" max="1805" width="8.85546875" style="4" customWidth="1"/>
    <col min="1806" max="2042" width="8.85546875" style="4"/>
    <col min="2043" max="2043" width="4.140625" style="4" customWidth="1"/>
    <col min="2044" max="2044" width="5.42578125" style="4" customWidth="1"/>
    <col min="2045" max="2045" width="34.85546875" style="4" customWidth="1"/>
    <col min="2046" max="2046" width="5.42578125" style="4" customWidth="1"/>
    <col min="2047" max="2047" width="7.42578125" style="4" customWidth="1"/>
    <col min="2048" max="2048" width="0" style="4" hidden="1" customWidth="1"/>
    <col min="2049" max="2049" width="7" style="4" customWidth="1"/>
    <col min="2050" max="2051" width="6.85546875" style="4" customWidth="1"/>
    <col min="2052" max="2052" width="7.85546875" style="4" customWidth="1"/>
    <col min="2053" max="2053" width="5.85546875" style="4" customWidth="1"/>
    <col min="2054" max="2054" width="5.42578125" style="4" customWidth="1"/>
    <col min="2055" max="2059" width="8" style="4" customWidth="1"/>
    <col min="2060" max="2061" width="8.85546875" style="4" customWidth="1"/>
    <col min="2062" max="2298" width="8.85546875" style="4"/>
    <col min="2299" max="2299" width="4.140625" style="4" customWidth="1"/>
    <col min="2300" max="2300" width="5.42578125" style="4" customWidth="1"/>
    <col min="2301" max="2301" width="34.85546875" style="4" customWidth="1"/>
    <col min="2302" max="2302" width="5.42578125" style="4" customWidth="1"/>
    <col min="2303" max="2303" width="7.42578125" style="4" customWidth="1"/>
    <col min="2304" max="2304" width="0" style="4" hidden="1" customWidth="1"/>
    <col min="2305" max="2305" width="7" style="4" customWidth="1"/>
    <col min="2306" max="2307" width="6.85546875" style="4" customWidth="1"/>
    <col min="2308" max="2308" width="7.85546875" style="4" customWidth="1"/>
    <col min="2309" max="2309" width="5.85546875" style="4" customWidth="1"/>
    <col min="2310" max="2310" width="5.42578125" style="4" customWidth="1"/>
    <col min="2311" max="2315" width="8" style="4" customWidth="1"/>
    <col min="2316" max="2317" width="8.85546875" style="4" customWidth="1"/>
    <col min="2318" max="2554" width="8.85546875" style="4"/>
    <col min="2555" max="2555" width="4.140625" style="4" customWidth="1"/>
    <col min="2556" max="2556" width="5.42578125" style="4" customWidth="1"/>
    <col min="2557" max="2557" width="34.85546875" style="4" customWidth="1"/>
    <col min="2558" max="2558" width="5.42578125" style="4" customWidth="1"/>
    <col min="2559" max="2559" width="7.42578125" style="4" customWidth="1"/>
    <col min="2560" max="2560" width="0" style="4" hidden="1" customWidth="1"/>
    <col min="2561" max="2561" width="7" style="4" customWidth="1"/>
    <col min="2562" max="2563" width="6.85546875" style="4" customWidth="1"/>
    <col min="2564" max="2564" width="7.85546875" style="4" customWidth="1"/>
    <col min="2565" max="2565" width="5.85546875" style="4" customWidth="1"/>
    <col min="2566" max="2566" width="5.42578125" style="4" customWidth="1"/>
    <col min="2567" max="2571" width="8" style="4" customWidth="1"/>
    <col min="2572" max="2573" width="8.85546875" style="4" customWidth="1"/>
    <col min="2574" max="2810" width="8.85546875" style="4"/>
    <col min="2811" max="2811" width="4.140625" style="4" customWidth="1"/>
    <col min="2812" max="2812" width="5.42578125" style="4" customWidth="1"/>
    <col min="2813" max="2813" width="34.85546875" style="4" customWidth="1"/>
    <col min="2814" max="2814" width="5.42578125" style="4" customWidth="1"/>
    <col min="2815" max="2815" width="7.42578125" style="4" customWidth="1"/>
    <col min="2816" max="2816" width="0" style="4" hidden="1" customWidth="1"/>
    <col min="2817" max="2817" width="7" style="4" customWidth="1"/>
    <col min="2818" max="2819" width="6.85546875" style="4" customWidth="1"/>
    <col min="2820" max="2820" width="7.85546875" style="4" customWidth="1"/>
    <col min="2821" max="2821" width="5.85546875" style="4" customWidth="1"/>
    <col min="2822" max="2822" width="5.42578125" style="4" customWidth="1"/>
    <col min="2823" max="2827" width="8" style="4" customWidth="1"/>
    <col min="2828" max="2829" width="8.85546875" style="4" customWidth="1"/>
    <col min="2830" max="3066" width="8.85546875" style="4"/>
    <col min="3067" max="3067" width="4.140625" style="4" customWidth="1"/>
    <col min="3068" max="3068" width="5.42578125" style="4" customWidth="1"/>
    <col min="3069" max="3069" width="34.85546875" style="4" customWidth="1"/>
    <col min="3070" max="3070" width="5.42578125" style="4" customWidth="1"/>
    <col min="3071" max="3071" width="7.42578125" style="4" customWidth="1"/>
    <col min="3072" max="3072" width="0" style="4" hidden="1" customWidth="1"/>
    <col min="3073" max="3073" width="7" style="4" customWidth="1"/>
    <col min="3074" max="3075" width="6.85546875" style="4" customWidth="1"/>
    <col min="3076" max="3076" width="7.85546875" style="4" customWidth="1"/>
    <col min="3077" max="3077" width="5.85546875" style="4" customWidth="1"/>
    <col min="3078" max="3078" width="5.42578125" style="4" customWidth="1"/>
    <col min="3079" max="3083" width="8" style="4" customWidth="1"/>
    <col min="3084" max="3085" width="8.85546875" style="4" customWidth="1"/>
    <col min="3086" max="3322" width="8.85546875" style="4"/>
    <col min="3323" max="3323" width="4.140625" style="4" customWidth="1"/>
    <col min="3324" max="3324" width="5.42578125" style="4" customWidth="1"/>
    <col min="3325" max="3325" width="34.85546875" style="4" customWidth="1"/>
    <col min="3326" max="3326" width="5.42578125" style="4" customWidth="1"/>
    <col min="3327" max="3327" width="7.42578125" style="4" customWidth="1"/>
    <col min="3328" max="3328" width="0" style="4" hidden="1" customWidth="1"/>
    <col min="3329" max="3329" width="7" style="4" customWidth="1"/>
    <col min="3330" max="3331" width="6.85546875" style="4" customWidth="1"/>
    <col min="3332" max="3332" width="7.85546875" style="4" customWidth="1"/>
    <col min="3333" max="3333" width="5.85546875" style="4" customWidth="1"/>
    <col min="3334" max="3334" width="5.42578125" style="4" customWidth="1"/>
    <col min="3335" max="3339" width="8" style="4" customWidth="1"/>
    <col min="3340" max="3341" width="8.85546875" style="4" customWidth="1"/>
    <col min="3342" max="3578" width="8.85546875" style="4"/>
    <col min="3579" max="3579" width="4.140625" style="4" customWidth="1"/>
    <col min="3580" max="3580" width="5.42578125" style="4" customWidth="1"/>
    <col min="3581" max="3581" width="34.85546875" style="4" customWidth="1"/>
    <col min="3582" max="3582" width="5.42578125" style="4" customWidth="1"/>
    <col min="3583" max="3583" width="7.42578125" style="4" customWidth="1"/>
    <col min="3584" max="3584" width="0" style="4" hidden="1" customWidth="1"/>
    <col min="3585" max="3585" width="7" style="4" customWidth="1"/>
    <col min="3586" max="3587" width="6.85546875" style="4" customWidth="1"/>
    <col min="3588" max="3588" width="7.85546875" style="4" customWidth="1"/>
    <col min="3589" max="3589" width="5.85546875" style="4" customWidth="1"/>
    <col min="3590" max="3590" width="5.42578125" style="4" customWidth="1"/>
    <col min="3591" max="3595" width="8" style="4" customWidth="1"/>
    <col min="3596" max="3597" width="8.85546875" style="4" customWidth="1"/>
    <col min="3598" max="3834" width="8.85546875" style="4"/>
    <col min="3835" max="3835" width="4.140625" style="4" customWidth="1"/>
    <col min="3836" max="3836" width="5.42578125" style="4" customWidth="1"/>
    <col min="3837" max="3837" width="34.85546875" style="4" customWidth="1"/>
    <col min="3838" max="3838" width="5.42578125" style="4" customWidth="1"/>
    <col min="3839" max="3839" width="7.42578125" style="4" customWidth="1"/>
    <col min="3840" max="3840" width="0" style="4" hidden="1" customWidth="1"/>
    <col min="3841" max="3841" width="7" style="4" customWidth="1"/>
    <col min="3842" max="3843" width="6.85546875" style="4" customWidth="1"/>
    <col min="3844" max="3844" width="7.85546875" style="4" customWidth="1"/>
    <col min="3845" max="3845" width="5.85546875" style="4" customWidth="1"/>
    <col min="3846" max="3846" width="5.42578125" style="4" customWidth="1"/>
    <col min="3847" max="3851" width="8" style="4" customWidth="1"/>
    <col min="3852" max="3853" width="8.85546875" style="4" customWidth="1"/>
    <col min="3854" max="4090" width="8.85546875" style="4"/>
    <col min="4091" max="4091" width="4.140625" style="4" customWidth="1"/>
    <col min="4092" max="4092" width="5.42578125" style="4" customWidth="1"/>
    <col min="4093" max="4093" width="34.85546875" style="4" customWidth="1"/>
    <col min="4094" max="4094" width="5.42578125" style="4" customWidth="1"/>
    <col min="4095" max="4095" width="7.42578125" style="4" customWidth="1"/>
    <col min="4096" max="4096" width="0" style="4" hidden="1" customWidth="1"/>
    <col min="4097" max="4097" width="7" style="4" customWidth="1"/>
    <col min="4098" max="4099" width="6.85546875" style="4" customWidth="1"/>
    <col min="4100" max="4100" width="7.85546875" style="4" customWidth="1"/>
    <col min="4101" max="4101" width="5.85546875" style="4" customWidth="1"/>
    <col min="4102" max="4102" width="5.42578125" style="4" customWidth="1"/>
    <col min="4103" max="4107" width="8" style="4" customWidth="1"/>
    <col min="4108" max="4109" width="8.85546875" style="4" customWidth="1"/>
    <col min="4110" max="4346" width="8.85546875" style="4"/>
    <col min="4347" max="4347" width="4.140625" style="4" customWidth="1"/>
    <col min="4348" max="4348" width="5.42578125" style="4" customWidth="1"/>
    <col min="4349" max="4349" width="34.85546875" style="4" customWidth="1"/>
    <col min="4350" max="4350" width="5.42578125" style="4" customWidth="1"/>
    <col min="4351" max="4351" width="7.42578125" style="4" customWidth="1"/>
    <col min="4352" max="4352" width="0" style="4" hidden="1" customWidth="1"/>
    <col min="4353" max="4353" width="7" style="4" customWidth="1"/>
    <col min="4354" max="4355" width="6.85546875" style="4" customWidth="1"/>
    <col min="4356" max="4356" width="7.85546875" style="4" customWidth="1"/>
    <col min="4357" max="4357" width="5.85546875" style="4" customWidth="1"/>
    <col min="4358" max="4358" width="5.42578125" style="4" customWidth="1"/>
    <col min="4359" max="4363" width="8" style="4" customWidth="1"/>
    <col min="4364" max="4365" width="8.85546875" style="4" customWidth="1"/>
    <col min="4366" max="4602" width="8.85546875" style="4"/>
    <col min="4603" max="4603" width="4.140625" style="4" customWidth="1"/>
    <col min="4604" max="4604" width="5.42578125" style="4" customWidth="1"/>
    <col min="4605" max="4605" width="34.85546875" style="4" customWidth="1"/>
    <col min="4606" max="4606" width="5.42578125" style="4" customWidth="1"/>
    <col min="4607" max="4607" width="7.42578125" style="4" customWidth="1"/>
    <col min="4608" max="4608" width="0" style="4" hidden="1" customWidth="1"/>
    <col min="4609" max="4609" width="7" style="4" customWidth="1"/>
    <col min="4610" max="4611" width="6.85546875" style="4" customWidth="1"/>
    <col min="4612" max="4612" width="7.85546875" style="4" customWidth="1"/>
    <col min="4613" max="4613" width="5.85546875" style="4" customWidth="1"/>
    <col min="4614" max="4614" width="5.42578125" style="4" customWidth="1"/>
    <col min="4615" max="4619" width="8" style="4" customWidth="1"/>
    <col min="4620" max="4621" width="8.85546875" style="4" customWidth="1"/>
    <col min="4622" max="4858" width="8.85546875" style="4"/>
    <col min="4859" max="4859" width="4.140625" style="4" customWidth="1"/>
    <col min="4860" max="4860" width="5.42578125" style="4" customWidth="1"/>
    <col min="4861" max="4861" width="34.85546875" style="4" customWidth="1"/>
    <col min="4862" max="4862" width="5.42578125" style="4" customWidth="1"/>
    <col min="4863" max="4863" width="7.42578125" style="4" customWidth="1"/>
    <col min="4864" max="4864" width="0" style="4" hidden="1" customWidth="1"/>
    <col min="4865" max="4865" width="7" style="4" customWidth="1"/>
    <col min="4866" max="4867" width="6.85546875" style="4" customWidth="1"/>
    <col min="4868" max="4868" width="7.85546875" style="4" customWidth="1"/>
    <col min="4869" max="4869" width="5.85546875" style="4" customWidth="1"/>
    <col min="4870" max="4870" width="5.42578125" style="4" customWidth="1"/>
    <col min="4871" max="4875" width="8" style="4" customWidth="1"/>
    <col min="4876" max="4877" width="8.85546875" style="4" customWidth="1"/>
    <col min="4878" max="5114" width="8.85546875" style="4"/>
    <col min="5115" max="5115" width="4.140625" style="4" customWidth="1"/>
    <col min="5116" max="5116" width="5.42578125" style="4" customWidth="1"/>
    <col min="5117" max="5117" width="34.85546875" style="4" customWidth="1"/>
    <col min="5118" max="5118" width="5.42578125" style="4" customWidth="1"/>
    <col min="5119" max="5119" width="7.42578125" style="4" customWidth="1"/>
    <col min="5120" max="5120" width="0" style="4" hidden="1" customWidth="1"/>
    <col min="5121" max="5121" width="7" style="4" customWidth="1"/>
    <col min="5122" max="5123" width="6.85546875" style="4" customWidth="1"/>
    <col min="5124" max="5124" width="7.85546875" style="4" customWidth="1"/>
    <col min="5125" max="5125" width="5.85546875" style="4" customWidth="1"/>
    <col min="5126" max="5126" width="5.42578125" style="4" customWidth="1"/>
    <col min="5127" max="5131" width="8" style="4" customWidth="1"/>
    <col min="5132" max="5133" width="8.85546875" style="4" customWidth="1"/>
    <col min="5134" max="5370" width="8.85546875" style="4"/>
    <col min="5371" max="5371" width="4.140625" style="4" customWidth="1"/>
    <col min="5372" max="5372" width="5.42578125" style="4" customWidth="1"/>
    <col min="5373" max="5373" width="34.85546875" style="4" customWidth="1"/>
    <col min="5374" max="5374" width="5.42578125" style="4" customWidth="1"/>
    <col min="5375" max="5375" width="7.42578125" style="4" customWidth="1"/>
    <col min="5376" max="5376" width="0" style="4" hidden="1" customWidth="1"/>
    <col min="5377" max="5377" width="7" style="4" customWidth="1"/>
    <col min="5378" max="5379" width="6.85546875" style="4" customWidth="1"/>
    <col min="5380" max="5380" width="7.85546875" style="4" customWidth="1"/>
    <col min="5381" max="5381" width="5.85546875" style="4" customWidth="1"/>
    <col min="5382" max="5382" width="5.42578125" style="4" customWidth="1"/>
    <col min="5383" max="5387" width="8" style="4" customWidth="1"/>
    <col min="5388" max="5389" width="8.85546875" style="4" customWidth="1"/>
    <col min="5390" max="5626" width="8.85546875" style="4"/>
    <col min="5627" max="5627" width="4.140625" style="4" customWidth="1"/>
    <col min="5628" max="5628" width="5.42578125" style="4" customWidth="1"/>
    <col min="5629" max="5629" width="34.85546875" style="4" customWidth="1"/>
    <col min="5630" max="5630" width="5.42578125" style="4" customWidth="1"/>
    <col min="5631" max="5631" width="7.42578125" style="4" customWidth="1"/>
    <col min="5632" max="5632" width="0" style="4" hidden="1" customWidth="1"/>
    <col min="5633" max="5633" width="7" style="4" customWidth="1"/>
    <col min="5634" max="5635" width="6.85546875" style="4" customWidth="1"/>
    <col min="5636" max="5636" width="7.85546875" style="4" customWidth="1"/>
    <col min="5637" max="5637" width="5.85546875" style="4" customWidth="1"/>
    <col min="5638" max="5638" width="5.42578125" style="4" customWidth="1"/>
    <col min="5639" max="5643" width="8" style="4" customWidth="1"/>
    <col min="5644" max="5645" width="8.85546875" style="4" customWidth="1"/>
    <col min="5646" max="5882" width="8.85546875" style="4"/>
    <col min="5883" max="5883" width="4.140625" style="4" customWidth="1"/>
    <col min="5884" max="5884" width="5.42578125" style="4" customWidth="1"/>
    <col min="5885" max="5885" width="34.85546875" style="4" customWidth="1"/>
    <col min="5886" max="5886" width="5.42578125" style="4" customWidth="1"/>
    <col min="5887" max="5887" width="7.42578125" style="4" customWidth="1"/>
    <col min="5888" max="5888" width="0" style="4" hidden="1" customWidth="1"/>
    <col min="5889" max="5889" width="7" style="4" customWidth="1"/>
    <col min="5890" max="5891" width="6.85546875" style="4" customWidth="1"/>
    <col min="5892" max="5892" width="7.85546875" style="4" customWidth="1"/>
    <col min="5893" max="5893" width="5.85546875" style="4" customWidth="1"/>
    <col min="5894" max="5894" width="5.42578125" style="4" customWidth="1"/>
    <col min="5895" max="5899" width="8" style="4" customWidth="1"/>
    <col min="5900" max="5901" width="8.85546875" style="4" customWidth="1"/>
    <col min="5902" max="6138" width="8.85546875" style="4"/>
    <col min="6139" max="6139" width="4.140625" style="4" customWidth="1"/>
    <col min="6140" max="6140" width="5.42578125" style="4" customWidth="1"/>
    <col min="6141" max="6141" width="34.85546875" style="4" customWidth="1"/>
    <col min="6142" max="6142" width="5.42578125" style="4" customWidth="1"/>
    <col min="6143" max="6143" width="7.42578125" style="4" customWidth="1"/>
    <col min="6144" max="6144" width="0" style="4" hidden="1" customWidth="1"/>
    <col min="6145" max="6145" width="7" style="4" customWidth="1"/>
    <col min="6146" max="6147" width="6.85546875" style="4" customWidth="1"/>
    <col min="6148" max="6148" width="7.85546875" style="4" customWidth="1"/>
    <col min="6149" max="6149" width="5.85546875" style="4" customWidth="1"/>
    <col min="6150" max="6150" width="5.42578125" style="4" customWidth="1"/>
    <col min="6151" max="6155" width="8" style="4" customWidth="1"/>
    <col min="6156" max="6157" width="8.85546875" style="4" customWidth="1"/>
    <col min="6158" max="6394" width="8.85546875" style="4"/>
    <col min="6395" max="6395" width="4.140625" style="4" customWidth="1"/>
    <col min="6396" max="6396" width="5.42578125" style="4" customWidth="1"/>
    <col min="6397" max="6397" width="34.85546875" style="4" customWidth="1"/>
    <col min="6398" max="6398" width="5.42578125" style="4" customWidth="1"/>
    <col min="6399" max="6399" width="7.42578125" style="4" customWidth="1"/>
    <col min="6400" max="6400" width="0" style="4" hidden="1" customWidth="1"/>
    <col min="6401" max="6401" width="7" style="4" customWidth="1"/>
    <col min="6402" max="6403" width="6.85546875" style="4" customWidth="1"/>
    <col min="6404" max="6404" width="7.85546875" style="4" customWidth="1"/>
    <col min="6405" max="6405" width="5.85546875" style="4" customWidth="1"/>
    <col min="6406" max="6406" width="5.42578125" style="4" customWidth="1"/>
    <col min="6407" max="6411" width="8" style="4" customWidth="1"/>
    <col min="6412" max="6413" width="8.85546875" style="4" customWidth="1"/>
    <col min="6414" max="6650" width="8.85546875" style="4"/>
    <col min="6651" max="6651" width="4.140625" style="4" customWidth="1"/>
    <col min="6652" max="6652" width="5.42578125" style="4" customWidth="1"/>
    <col min="6653" max="6653" width="34.85546875" style="4" customWidth="1"/>
    <col min="6654" max="6654" width="5.42578125" style="4" customWidth="1"/>
    <col min="6655" max="6655" width="7.42578125" style="4" customWidth="1"/>
    <col min="6656" max="6656" width="0" style="4" hidden="1" customWidth="1"/>
    <col min="6657" max="6657" width="7" style="4" customWidth="1"/>
    <col min="6658" max="6659" width="6.85546875" style="4" customWidth="1"/>
    <col min="6660" max="6660" width="7.85546875" style="4" customWidth="1"/>
    <col min="6661" max="6661" width="5.85546875" style="4" customWidth="1"/>
    <col min="6662" max="6662" width="5.42578125" style="4" customWidth="1"/>
    <col min="6663" max="6667" width="8" style="4" customWidth="1"/>
    <col min="6668" max="6669" width="8.85546875" style="4" customWidth="1"/>
    <col min="6670" max="6906" width="8.85546875" style="4"/>
    <col min="6907" max="6907" width="4.140625" style="4" customWidth="1"/>
    <col min="6908" max="6908" width="5.42578125" style="4" customWidth="1"/>
    <col min="6909" max="6909" width="34.85546875" style="4" customWidth="1"/>
    <col min="6910" max="6910" width="5.42578125" style="4" customWidth="1"/>
    <col min="6911" max="6911" width="7.42578125" style="4" customWidth="1"/>
    <col min="6912" max="6912" width="0" style="4" hidden="1" customWidth="1"/>
    <col min="6913" max="6913" width="7" style="4" customWidth="1"/>
    <col min="6914" max="6915" width="6.85546875" style="4" customWidth="1"/>
    <col min="6916" max="6916" width="7.85546875" style="4" customWidth="1"/>
    <col min="6917" max="6917" width="5.85546875" style="4" customWidth="1"/>
    <col min="6918" max="6918" width="5.42578125" style="4" customWidth="1"/>
    <col min="6919" max="6923" width="8" style="4" customWidth="1"/>
    <col min="6924" max="6925" width="8.85546875" style="4" customWidth="1"/>
    <col min="6926" max="7162" width="8.85546875" style="4"/>
    <col min="7163" max="7163" width="4.140625" style="4" customWidth="1"/>
    <col min="7164" max="7164" width="5.42578125" style="4" customWidth="1"/>
    <col min="7165" max="7165" width="34.85546875" style="4" customWidth="1"/>
    <col min="7166" max="7166" width="5.42578125" style="4" customWidth="1"/>
    <col min="7167" max="7167" width="7.42578125" style="4" customWidth="1"/>
    <col min="7168" max="7168" width="0" style="4" hidden="1" customWidth="1"/>
    <col min="7169" max="7169" width="7" style="4" customWidth="1"/>
    <col min="7170" max="7171" width="6.85546875" style="4" customWidth="1"/>
    <col min="7172" max="7172" width="7.85546875" style="4" customWidth="1"/>
    <col min="7173" max="7173" width="5.85546875" style="4" customWidth="1"/>
    <col min="7174" max="7174" width="5.42578125" style="4" customWidth="1"/>
    <col min="7175" max="7179" width="8" style="4" customWidth="1"/>
    <col min="7180" max="7181" width="8.85546875" style="4" customWidth="1"/>
    <col min="7182" max="7418" width="8.85546875" style="4"/>
    <col min="7419" max="7419" width="4.140625" style="4" customWidth="1"/>
    <col min="7420" max="7420" width="5.42578125" style="4" customWidth="1"/>
    <col min="7421" max="7421" width="34.85546875" style="4" customWidth="1"/>
    <col min="7422" max="7422" width="5.42578125" style="4" customWidth="1"/>
    <col min="7423" max="7423" width="7.42578125" style="4" customWidth="1"/>
    <col min="7424" max="7424" width="0" style="4" hidden="1" customWidth="1"/>
    <col min="7425" max="7425" width="7" style="4" customWidth="1"/>
    <col min="7426" max="7427" width="6.85546875" style="4" customWidth="1"/>
    <col min="7428" max="7428" width="7.85546875" style="4" customWidth="1"/>
    <col min="7429" max="7429" width="5.85546875" style="4" customWidth="1"/>
    <col min="7430" max="7430" width="5.42578125" style="4" customWidth="1"/>
    <col min="7431" max="7435" width="8" style="4" customWidth="1"/>
    <col min="7436" max="7437" width="8.85546875" style="4" customWidth="1"/>
    <col min="7438" max="7674" width="8.85546875" style="4"/>
    <col min="7675" max="7675" width="4.140625" style="4" customWidth="1"/>
    <col min="7676" max="7676" width="5.42578125" style="4" customWidth="1"/>
    <col min="7677" max="7677" width="34.85546875" style="4" customWidth="1"/>
    <col min="7678" max="7678" width="5.42578125" style="4" customWidth="1"/>
    <col min="7679" max="7679" width="7.42578125" style="4" customWidth="1"/>
    <col min="7680" max="7680" width="0" style="4" hidden="1" customWidth="1"/>
    <col min="7681" max="7681" width="7" style="4" customWidth="1"/>
    <col min="7682" max="7683" width="6.85546875" style="4" customWidth="1"/>
    <col min="7684" max="7684" width="7.85546875" style="4" customWidth="1"/>
    <col min="7685" max="7685" width="5.85546875" style="4" customWidth="1"/>
    <col min="7686" max="7686" width="5.42578125" style="4" customWidth="1"/>
    <col min="7687" max="7691" width="8" style="4" customWidth="1"/>
    <col min="7692" max="7693" width="8.85546875" style="4" customWidth="1"/>
    <col min="7694" max="7930" width="8.85546875" style="4"/>
    <col min="7931" max="7931" width="4.140625" style="4" customWidth="1"/>
    <col min="7932" max="7932" width="5.42578125" style="4" customWidth="1"/>
    <col min="7933" max="7933" width="34.85546875" style="4" customWidth="1"/>
    <col min="7934" max="7934" width="5.42578125" style="4" customWidth="1"/>
    <col min="7935" max="7935" width="7.42578125" style="4" customWidth="1"/>
    <col min="7936" max="7936" width="0" style="4" hidden="1" customWidth="1"/>
    <col min="7937" max="7937" width="7" style="4" customWidth="1"/>
    <col min="7938" max="7939" width="6.85546875" style="4" customWidth="1"/>
    <col min="7940" max="7940" width="7.85546875" style="4" customWidth="1"/>
    <col min="7941" max="7941" width="5.85546875" style="4" customWidth="1"/>
    <col min="7942" max="7942" width="5.42578125" style="4" customWidth="1"/>
    <col min="7943" max="7947" width="8" style="4" customWidth="1"/>
    <col min="7948" max="7949" width="8.85546875" style="4" customWidth="1"/>
    <col min="7950" max="8186" width="8.85546875" style="4"/>
    <col min="8187" max="8187" width="4.140625" style="4" customWidth="1"/>
    <col min="8188" max="8188" width="5.42578125" style="4" customWidth="1"/>
    <col min="8189" max="8189" width="34.85546875" style="4" customWidth="1"/>
    <col min="8190" max="8190" width="5.42578125" style="4" customWidth="1"/>
    <col min="8191" max="8191" width="7.42578125" style="4" customWidth="1"/>
    <col min="8192" max="8192" width="0" style="4" hidden="1" customWidth="1"/>
    <col min="8193" max="8193" width="7" style="4" customWidth="1"/>
    <col min="8194" max="8195" width="6.85546875" style="4" customWidth="1"/>
    <col min="8196" max="8196" width="7.85546875" style="4" customWidth="1"/>
    <col min="8197" max="8197" width="5.85546875" style="4" customWidth="1"/>
    <col min="8198" max="8198" width="5.42578125" style="4" customWidth="1"/>
    <col min="8199" max="8203" width="8" style="4" customWidth="1"/>
    <col min="8204" max="8205" width="8.85546875" style="4" customWidth="1"/>
    <col min="8206" max="8442" width="8.85546875" style="4"/>
    <col min="8443" max="8443" width="4.140625" style="4" customWidth="1"/>
    <col min="8444" max="8444" width="5.42578125" style="4" customWidth="1"/>
    <col min="8445" max="8445" width="34.85546875" style="4" customWidth="1"/>
    <col min="8446" max="8446" width="5.42578125" style="4" customWidth="1"/>
    <col min="8447" max="8447" width="7.42578125" style="4" customWidth="1"/>
    <col min="8448" max="8448" width="0" style="4" hidden="1" customWidth="1"/>
    <col min="8449" max="8449" width="7" style="4" customWidth="1"/>
    <col min="8450" max="8451" width="6.85546875" style="4" customWidth="1"/>
    <col min="8452" max="8452" width="7.85546875" style="4" customWidth="1"/>
    <col min="8453" max="8453" width="5.85546875" style="4" customWidth="1"/>
    <col min="8454" max="8454" width="5.42578125" style="4" customWidth="1"/>
    <col min="8455" max="8459" width="8" style="4" customWidth="1"/>
    <col min="8460" max="8461" width="8.85546875" style="4" customWidth="1"/>
    <col min="8462" max="8698" width="8.85546875" style="4"/>
    <col min="8699" max="8699" width="4.140625" style="4" customWidth="1"/>
    <col min="8700" max="8700" width="5.42578125" style="4" customWidth="1"/>
    <col min="8701" max="8701" width="34.85546875" style="4" customWidth="1"/>
    <col min="8702" max="8702" width="5.42578125" style="4" customWidth="1"/>
    <col min="8703" max="8703" width="7.42578125" style="4" customWidth="1"/>
    <col min="8704" max="8704" width="0" style="4" hidden="1" customWidth="1"/>
    <col min="8705" max="8705" width="7" style="4" customWidth="1"/>
    <col min="8706" max="8707" width="6.85546875" style="4" customWidth="1"/>
    <col min="8708" max="8708" width="7.85546875" style="4" customWidth="1"/>
    <col min="8709" max="8709" width="5.85546875" style="4" customWidth="1"/>
    <col min="8710" max="8710" width="5.42578125" style="4" customWidth="1"/>
    <col min="8711" max="8715" width="8" style="4" customWidth="1"/>
    <col min="8716" max="8717" width="8.85546875" style="4" customWidth="1"/>
    <col min="8718" max="8954" width="8.85546875" style="4"/>
    <col min="8955" max="8955" width="4.140625" style="4" customWidth="1"/>
    <col min="8956" max="8956" width="5.42578125" style="4" customWidth="1"/>
    <col min="8957" max="8957" width="34.85546875" style="4" customWidth="1"/>
    <col min="8958" max="8958" width="5.42578125" style="4" customWidth="1"/>
    <col min="8959" max="8959" width="7.42578125" style="4" customWidth="1"/>
    <col min="8960" max="8960" width="0" style="4" hidden="1" customWidth="1"/>
    <col min="8961" max="8961" width="7" style="4" customWidth="1"/>
    <col min="8962" max="8963" width="6.85546875" style="4" customWidth="1"/>
    <col min="8964" max="8964" width="7.85546875" style="4" customWidth="1"/>
    <col min="8965" max="8965" width="5.85546875" style="4" customWidth="1"/>
    <col min="8966" max="8966" width="5.42578125" style="4" customWidth="1"/>
    <col min="8967" max="8971" width="8" style="4" customWidth="1"/>
    <col min="8972" max="8973" width="8.85546875" style="4" customWidth="1"/>
    <col min="8974" max="9210" width="8.85546875" style="4"/>
    <col min="9211" max="9211" width="4.140625" style="4" customWidth="1"/>
    <col min="9212" max="9212" width="5.42578125" style="4" customWidth="1"/>
    <col min="9213" max="9213" width="34.85546875" style="4" customWidth="1"/>
    <col min="9214" max="9214" width="5.42578125" style="4" customWidth="1"/>
    <col min="9215" max="9215" width="7.42578125" style="4" customWidth="1"/>
    <col min="9216" max="9216" width="0" style="4" hidden="1" customWidth="1"/>
    <col min="9217" max="9217" width="7" style="4" customWidth="1"/>
    <col min="9218" max="9219" width="6.85546875" style="4" customWidth="1"/>
    <col min="9220" max="9220" width="7.85546875" style="4" customWidth="1"/>
    <col min="9221" max="9221" width="5.85546875" style="4" customWidth="1"/>
    <col min="9222" max="9222" width="5.42578125" style="4" customWidth="1"/>
    <col min="9223" max="9227" width="8" style="4" customWidth="1"/>
    <col min="9228" max="9229" width="8.85546875" style="4" customWidth="1"/>
    <col min="9230" max="9466" width="8.85546875" style="4"/>
    <col min="9467" max="9467" width="4.140625" style="4" customWidth="1"/>
    <col min="9468" max="9468" width="5.42578125" style="4" customWidth="1"/>
    <col min="9469" max="9469" width="34.85546875" style="4" customWidth="1"/>
    <col min="9470" max="9470" width="5.42578125" style="4" customWidth="1"/>
    <col min="9471" max="9471" width="7.42578125" style="4" customWidth="1"/>
    <col min="9472" max="9472" width="0" style="4" hidden="1" customWidth="1"/>
    <col min="9473" max="9473" width="7" style="4" customWidth="1"/>
    <col min="9474" max="9475" width="6.85546875" style="4" customWidth="1"/>
    <col min="9476" max="9476" width="7.85546875" style="4" customWidth="1"/>
    <col min="9477" max="9477" width="5.85546875" style="4" customWidth="1"/>
    <col min="9478" max="9478" width="5.42578125" style="4" customWidth="1"/>
    <col min="9479" max="9483" width="8" style="4" customWidth="1"/>
    <col min="9484" max="9485" width="8.85546875" style="4" customWidth="1"/>
    <col min="9486" max="9722" width="8.85546875" style="4"/>
    <col min="9723" max="9723" width="4.140625" style="4" customWidth="1"/>
    <col min="9724" max="9724" width="5.42578125" style="4" customWidth="1"/>
    <col min="9725" max="9725" width="34.85546875" style="4" customWidth="1"/>
    <col min="9726" max="9726" width="5.42578125" style="4" customWidth="1"/>
    <col min="9727" max="9727" width="7.42578125" style="4" customWidth="1"/>
    <col min="9728" max="9728" width="0" style="4" hidden="1" customWidth="1"/>
    <col min="9729" max="9729" width="7" style="4" customWidth="1"/>
    <col min="9730" max="9731" width="6.85546875" style="4" customWidth="1"/>
    <col min="9732" max="9732" width="7.85546875" style="4" customWidth="1"/>
    <col min="9733" max="9733" width="5.85546875" style="4" customWidth="1"/>
    <col min="9734" max="9734" width="5.42578125" style="4" customWidth="1"/>
    <col min="9735" max="9739" width="8" style="4" customWidth="1"/>
    <col min="9740" max="9741" width="8.85546875" style="4" customWidth="1"/>
    <col min="9742" max="9978" width="8.85546875" style="4"/>
    <col min="9979" max="9979" width="4.140625" style="4" customWidth="1"/>
    <col min="9980" max="9980" width="5.42578125" style="4" customWidth="1"/>
    <col min="9981" max="9981" width="34.85546875" style="4" customWidth="1"/>
    <col min="9982" max="9982" width="5.42578125" style="4" customWidth="1"/>
    <col min="9983" max="9983" width="7.42578125" style="4" customWidth="1"/>
    <col min="9984" max="9984" width="0" style="4" hidden="1" customWidth="1"/>
    <col min="9985" max="9985" width="7" style="4" customWidth="1"/>
    <col min="9986" max="9987" width="6.85546875" style="4" customWidth="1"/>
    <col min="9988" max="9988" width="7.85546875" style="4" customWidth="1"/>
    <col min="9989" max="9989" width="5.85546875" style="4" customWidth="1"/>
    <col min="9990" max="9990" width="5.42578125" style="4" customWidth="1"/>
    <col min="9991" max="9995" width="8" style="4" customWidth="1"/>
    <col min="9996" max="9997" width="8.85546875" style="4" customWidth="1"/>
    <col min="9998" max="10234" width="8.85546875" style="4"/>
    <col min="10235" max="10235" width="4.140625" style="4" customWidth="1"/>
    <col min="10236" max="10236" width="5.42578125" style="4" customWidth="1"/>
    <col min="10237" max="10237" width="34.85546875" style="4" customWidth="1"/>
    <col min="10238" max="10238" width="5.42578125" style="4" customWidth="1"/>
    <col min="10239" max="10239" width="7.42578125" style="4" customWidth="1"/>
    <col min="10240" max="10240" width="0" style="4" hidden="1" customWidth="1"/>
    <col min="10241" max="10241" width="7" style="4" customWidth="1"/>
    <col min="10242" max="10243" width="6.85546875" style="4" customWidth="1"/>
    <col min="10244" max="10244" width="7.85546875" style="4" customWidth="1"/>
    <col min="10245" max="10245" width="5.85546875" style="4" customWidth="1"/>
    <col min="10246" max="10246" width="5.42578125" style="4" customWidth="1"/>
    <col min="10247" max="10251" width="8" style="4" customWidth="1"/>
    <col min="10252" max="10253" width="8.85546875" style="4" customWidth="1"/>
    <col min="10254" max="10490" width="8.85546875" style="4"/>
    <col min="10491" max="10491" width="4.140625" style="4" customWidth="1"/>
    <col min="10492" max="10492" width="5.42578125" style="4" customWidth="1"/>
    <col min="10493" max="10493" width="34.85546875" style="4" customWidth="1"/>
    <col min="10494" max="10494" width="5.42578125" style="4" customWidth="1"/>
    <col min="10495" max="10495" width="7.42578125" style="4" customWidth="1"/>
    <col min="10496" max="10496" width="0" style="4" hidden="1" customWidth="1"/>
    <col min="10497" max="10497" width="7" style="4" customWidth="1"/>
    <col min="10498" max="10499" width="6.85546875" style="4" customWidth="1"/>
    <col min="10500" max="10500" width="7.85546875" style="4" customWidth="1"/>
    <col min="10501" max="10501" width="5.85546875" style="4" customWidth="1"/>
    <col min="10502" max="10502" width="5.42578125" style="4" customWidth="1"/>
    <col min="10503" max="10507" width="8" style="4" customWidth="1"/>
    <col min="10508" max="10509" width="8.85546875" style="4" customWidth="1"/>
    <col min="10510" max="10746" width="8.85546875" style="4"/>
    <col min="10747" max="10747" width="4.140625" style="4" customWidth="1"/>
    <col min="10748" max="10748" width="5.42578125" style="4" customWidth="1"/>
    <col min="10749" max="10749" width="34.85546875" style="4" customWidth="1"/>
    <col min="10750" max="10750" width="5.42578125" style="4" customWidth="1"/>
    <col min="10751" max="10751" width="7.42578125" style="4" customWidth="1"/>
    <col min="10752" max="10752" width="0" style="4" hidden="1" customWidth="1"/>
    <col min="10753" max="10753" width="7" style="4" customWidth="1"/>
    <col min="10754" max="10755" width="6.85546875" style="4" customWidth="1"/>
    <col min="10756" max="10756" width="7.85546875" style="4" customWidth="1"/>
    <col min="10757" max="10757" width="5.85546875" style="4" customWidth="1"/>
    <col min="10758" max="10758" width="5.42578125" style="4" customWidth="1"/>
    <col min="10759" max="10763" width="8" style="4" customWidth="1"/>
    <col min="10764" max="10765" width="8.85546875" style="4" customWidth="1"/>
    <col min="10766" max="11002" width="8.85546875" style="4"/>
    <col min="11003" max="11003" width="4.140625" style="4" customWidth="1"/>
    <col min="11004" max="11004" width="5.42578125" style="4" customWidth="1"/>
    <col min="11005" max="11005" width="34.85546875" style="4" customWidth="1"/>
    <col min="11006" max="11006" width="5.42578125" style="4" customWidth="1"/>
    <col min="11007" max="11007" width="7.42578125" style="4" customWidth="1"/>
    <col min="11008" max="11008" width="0" style="4" hidden="1" customWidth="1"/>
    <col min="11009" max="11009" width="7" style="4" customWidth="1"/>
    <col min="11010" max="11011" width="6.85546875" style="4" customWidth="1"/>
    <col min="11012" max="11012" width="7.85546875" style="4" customWidth="1"/>
    <col min="11013" max="11013" width="5.85546875" style="4" customWidth="1"/>
    <col min="11014" max="11014" width="5.42578125" style="4" customWidth="1"/>
    <col min="11015" max="11019" width="8" style="4" customWidth="1"/>
    <col min="11020" max="11021" width="8.85546875" style="4" customWidth="1"/>
    <col min="11022" max="11258" width="8.85546875" style="4"/>
    <col min="11259" max="11259" width="4.140625" style="4" customWidth="1"/>
    <col min="11260" max="11260" width="5.42578125" style="4" customWidth="1"/>
    <col min="11261" max="11261" width="34.85546875" style="4" customWidth="1"/>
    <col min="11262" max="11262" width="5.42578125" style="4" customWidth="1"/>
    <col min="11263" max="11263" width="7.42578125" style="4" customWidth="1"/>
    <col min="11264" max="11264" width="0" style="4" hidden="1" customWidth="1"/>
    <col min="11265" max="11265" width="7" style="4" customWidth="1"/>
    <col min="11266" max="11267" width="6.85546875" style="4" customWidth="1"/>
    <col min="11268" max="11268" width="7.85546875" style="4" customWidth="1"/>
    <col min="11269" max="11269" width="5.85546875" style="4" customWidth="1"/>
    <col min="11270" max="11270" width="5.42578125" style="4" customWidth="1"/>
    <col min="11271" max="11275" width="8" style="4" customWidth="1"/>
    <col min="11276" max="11277" width="8.85546875" style="4" customWidth="1"/>
    <col min="11278" max="11514" width="8.85546875" style="4"/>
    <col min="11515" max="11515" width="4.140625" style="4" customWidth="1"/>
    <col min="11516" max="11516" width="5.42578125" style="4" customWidth="1"/>
    <col min="11517" max="11517" width="34.85546875" style="4" customWidth="1"/>
    <col min="11518" max="11518" width="5.42578125" style="4" customWidth="1"/>
    <col min="11519" max="11519" width="7.42578125" style="4" customWidth="1"/>
    <col min="11520" max="11520" width="0" style="4" hidden="1" customWidth="1"/>
    <col min="11521" max="11521" width="7" style="4" customWidth="1"/>
    <col min="11522" max="11523" width="6.85546875" style="4" customWidth="1"/>
    <col min="11524" max="11524" width="7.85546875" style="4" customWidth="1"/>
    <col min="11525" max="11525" width="5.85546875" style="4" customWidth="1"/>
    <col min="11526" max="11526" width="5.42578125" style="4" customWidth="1"/>
    <col min="11527" max="11531" width="8" style="4" customWidth="1"/>
    <col min="11532" max="11533" width="8.85546875" style="4" customWidth="1"/>
    <col min="11534" max="11770" width="8.85546875" style="4"/>
    <col min="11771" max="11771" width="4.140625" style="4" customWidth="1"/>
    <col min="11772" max="11772" width="5.42578125" style="4" customWidth="1"/>
    <col min="11773" max="11773" width="34.85546875" style="4" customWidth="1"/>
    <col min="11774" max="11774" width="5.42578125" style="4" customWidth="1"/>
    <col min="11775" max="11775" width="7.42578125" style="4" customWidth="1"/>
    <col min="11776" max="11776" width="0" style="4" hidden="1" customWidth="1"/>
    <col min="11777" max="11777" width="7" style="4" customWidth="1"/>
    <col min="11778" max="11779" width="6.85546875" style="4" customWidth="1"/>
    <col min="11780" max="11780" width="7.85546875" style="4" customWidth="1"/>
    <col min="11781" max="11781" width="5.85546875" style="4" customWidth="1"/>
    <col min="11782" max="11782" width="5.42578125" style="4" customWidth="1"/>
    <col min="11783" max="11787" width="8" style="4" customWidth="1"/>
    <col min="11788" max="11789" width="8.85546875" style="4" customWidth="1"/>
    <col min="11790" max="12026" width="8.85546875" style="4"/>
    <col min="12027" max="12027" width="4.140625" style="4" customWidth="1"/>
    <col min="12028" max="12028" width="5.42578125" style="4" customWidth="1"/>
    <col min="12029" max="12029" width="34.85546875" style="4" customWidth="1"/>
    <col min="12030" max="12030" width="5.42578125" style="4" customWidth="1"/>
    <col min="12031" max="12031" width="7.42578125" style="4" customWidth="1"/>
    <col min="12032" max="12032" width="0" style="4" hidden="1" customWidth="1"/>
    <col min="12033" max="12033" width="7" style="4" customWidth="1"/>
    <col min="12034" max="12035" width="6.85546875" style="4" customWidth="1"/>
    <col min="12036" max="12036" width="7.85546875" style="4" customWidth="1"/>
    <col min="12037" max="12037" width="5.85546875" style="4" customWidth="1"/>
    <col min="12038" max="12038" width="5.42578125" style="4" customWidth="1"/>
    <col min="12039" max="12043" width="8" style="4" customWidth="1"/>
    <col min="12044" max="12045" width="8.85546875" style="4" customWidth="1"/>
    <col min="12046" max="12282" width="8.85546875" style="4"/>
    <col min="12283" max="12283" width="4.140625" style="4" customWidth="1"/>
    <col min="12284" max="12284" width="5.42578125" style="4" customWidth="1"/>
    <col min="12285" max="12285" width="34.85546875" style="4" customWidth="1"/>
    <col min="12286" max="12286" width="5.42578125" style="4" customWidth="1"/>
    <col min="12287" max="12287" width="7.42578125" style="4" customWidth="1"/>
    <col min="12288" max="12288" width="0" style="4" hidden="1" customWidth="1"/>
    <col min="12289" max="12289" width="7" style="4" customWidth="1"/>
    <col min="12290" max="12291" width="6.85546875" style="4" customWidth="1"/>
    <col min="12292" max="12292" width="7.85546875" style="4" customWidth="1"/>
    <col min="12293" max="12293" width="5.85546875" style="4" customWidth="1"/>
    <col min="12294" max="12294" width="5.42578125" style="4" customWidth="1"/>
    <col min="12295" max="12299" width="8" style="4" customWidth="1"/>
    <col min="12300" max="12301" width="8.85546875" style="4" customWidth="1"/>
    <col min="12302" max="12538" width="8.85546875" style="4"/>
    <col min="12539" max="12539" width="4.140625" style="4" customWidth="1"/>
    <col min="12540" max="12540" width="5.42578125" style="4" customWidth="1"/>
    <col min="12541" max="12541" width="34.85546875" style="4" customWidth="1"/>
    <col min="12542" max="12542" width="5.42578125" style="4" customWidth="1"/>
    <col min="12543" max="12543" width="7.42578125" style="4" customWidth="1"/>
    <col min="12544" max="12544" width="0" style="4" hidden="1" customWidth="1"/>
    <col min="12545" max="12545" width="7" style="4" customWidth="1"/>
    <col min="12546" max="12547" width="6.85546875" style="4" customWidth="1"/>
    <col min="12548" max="12548" width="7.85546875" style="4" customWidth="1"/>
    <col min="12549" max="12549" width="5.85546875" style="4" customWidth="1"/>
    <col min="12550" max="12550" width="5.42578125" style="4" customWidth="1"/>
    <col min="12551" max="12555" width="8" style="4" customWidth="1"/>
    <col min="12556" max="12557" width="8.85546875" style="4" customWidth="1"/>
    <col min="12558" max="12794" width="8.85546875" style="4"/>
    <col min="12795" max="12795" width="4.140625" style="4" customWidth="1"/>
    <col min="12796" max="12796" width="5.42578125" style="4" customWidth="1"/>
    <col min="12797" max="12797" width="34.85546875" style="4" customWidth="1"/>
    <col min="12798" max="12798" width="5.42578125" style="4" customWidth="1"/>
    <col min="12799" max="12799" width="7.42578125" style="4" customWidth="1"/>
    <col min="12800" max="12800" width="0" style="4" hidden="1" customWidth="1"/>
    <col min="12801" max="12801" width="7" style="4" customWidth="1"/>
    <col min="12802" max="12803" width="6.85546875" style="4" customWidth="1"/>
    <col min="12804" max="12804" width="7.85546875" style="4" customWidth="1"/>
    <col min="12805" max="12805" width="5.85546875" style="4" customWidth="1"/>
    <col min="12806" max="12806" width="5.42578125" style="4" customWidth="1"/>
    <col min="12807" max="12811" width="8" style="4" customWidth="1"/>
    <col min="12812" max="12813" width="8.85546875" style="4" customWidth="1"/>
    <col min="12814" max="13050" width="8.85546875" style="4"/>
    <col min="13051" max="13051" width="4.140625" style="4" customWidth="1"/>
    <col min="13052" max="13052" width="5.42578125" style="4" customWidth="1"/>
    <col min="13053" max="13053" width="34.85546875" style="4" customWidth="1"/>
    <col min="13054" max="13054" width="5.42578125" style="4" customWidth="1"/>
    <col min="13055" max="13055" width="7.42578125" style="4" customWidth="1"/>
    <col min="13056" max="13056" width="0" style="4" hidden="1" customWidth="1"/>
    <col min="13057" max="13057" width="7" style="4" customWidth="1"/>
    <col min="13058" max="13059" width="6.85546875" style="4" customWidth="1"/>
    <col min="13060" max="13060" width="7.85546875" style="4" customWidth="1"/>
    <col min="13061" max="13061" width="5.85546875" style="4" customWidth="1"/>
    <col min="13062" max="13062" width="5.42578125" style="4" customWidth="1"/>
    <col min="13063" max="13067" width="8" style="4" customWidth="1"/>
    <col min="13068" max="13069" width="8.85546875" style="4" customWidth="1"/>
    <col min="13070" max="13306" width="8.85546875" style="4"/>
    <col min="13307" max="13307" width="4.140625" style="4" customWidth="1"/>
    <col min="13308" max="13308" width="5.42578125" style="4" customWidth="1"/>
    <col min="13309" max="13309" width="34.85546875" style="4" customWidth="1"/>
    <col min="13310" max="13310" width="5.42578125" style="4" customWidth="1"/>
    <col min="13311" max="13311" width="7.42578125" style="4" customWidth="1"/>
    <col min="13312" max="13312" width="0" style="4" hidden="1" customWidth="1"/>
    <col min="13313" max="13313" width="7" style="4" customWidth="1"/>
    <col min="13314" max="13315" width="6.85546875" style="4" customWidth="1"/>
    <col min="13316" max="13316" width="7.85546875" style="4" customWidth="1"/>
    <col min="13317" max="13317" width="5.85546875" style="4" customWidth="1"/>
    <col min="13318" max="13318" width="5.42578125" style="4" customWidth="1"/>
    <col min="13319" max="13323" width="8" style="4" customWidth="1"/>
    <col min="13324" max="13325" width="8.85546875" style="4" customWidth="1"/>
    <col min="13326" max="13562" width="8.85546875" style="4"/>
    <col min="13563" max="13563" width="4.140625" style="4" customWidth="1"/>
    <col min="13564" max="13564" width="5.42578125" style="4" customWidth="1"/>
    <col min="13565" max="13565" width="34.85546875" style="4" customWidth="1"/>
    <col min="13566" max="13566" width="5.42578125" style="4" customWidth="1"/>
    <col min="13567" max="13567" width="7.42578125" style="4" customWidth="1"/>
    <col min="13568" max="13568" width="0" style="4" hidden="1" customWidth="1"/>
    <col min="13569" max="13569" width="7" style="4" customWidth="1"/>
    <col min="13570" max="13571" width="6.85546875" style="4" customWidth="1"/>
    <col min="13572" max="13572" width="7.85546875" style="4" customWidth="1"/>
    <col min="13573" max="13573" width="5.85546875" style="4" customWidth="1"/>
    <col min="13574" max="13574" width="5.42578125" style="4" customWidth="1"/>
    <col min="13575" max="13579" width="8" style="4" customWidth="1"/>
    <col min="13580" max="13581" width="8.85546875" style="4" customWidth="1"/>
    <col min="13582" max="13818" width="8.85546875" style="4"/>
    <col min="13819" max="13819" width="4.140625" style="4" customWidth="1"/>
    <col min="13820" max="13820" width="5.42578125" style="4" customWidth="1"/>
    <col min="13821" max="13821" width="34.85546875" style="4" customWidth="1"/>
    <col min="13822" max="13822" width="5.42578125" style="4" customWidth="1"/>
    <col min="13823" max="13823" width="7.42578125" style="4" customWidth="1"/>
    <col min="13824" max="13824" width="0" style="4" hidden="1" customWidth="1"/>
    <col min="13825" max="13825" width="7" style="4" customWidth="1"/>
    <col min="13826" max="13827" width="6.85546875" style="4" customWidth="1"/>
    <col min="13828" max="13828" width="7.85546875" style="4" customWidth="1"/>
    <col min="13829" max="13829" width="5.85546875" style="4" customWidth="1"/>
    <col min="13830" max="13830" width="5.42578125" style="4" customWidth="1"/>
    <col min="13831" max="13835" width="8" style="4" customWidth="1"/>
    <col min="13836" max="13837" width="8.85546875" style="4" customWidth="1"/>
    <col min="13838" max="14074" width="8.85546875" style="4"/>
    <col min="14075" max="14075" width="4.140625" style="4" customWidth="1"/>
    <col min="14076" max="14076" width="5.42578125" style="4" customWidth="1"/>
    <col min="14077" max="14077" width="34.85546875" style="4" customWidth="1"/>
    <col min="14078" max="14078" width="5.42578125" style="4" customWidth="1"/>
    <col min="14079" max="14079" width="7.42578125" style="4" customWidth="1"/>
    <col min="14080" max="14080" width="0" style="4" hidden="1" customWidth="1"/>
    <col min="14081" max="14081" width="7" style="4" customWidth="1"/>
    <col min="14082" max="14083" width="6.85546875" style="4" customWidth="1"/>
    <col min="14084" max="14084" width="7.85546875" style="4" customWidth="1"/>
    <col min="14085" max="14085" width="5.85546875" style="4" customWidth="1"/>
    <col min="14086" max="14086" width="5.42578125" style="4" customWidth="1"/>
    <col min="14087" max="14091" width="8" style="4" customWidth="1"/>
    <col min="14092" max="14093" width="8.85546875" style="4" customWidth="1"/>
    <col min="14094" max="14330" width="8.85546875" style="4"/>
    <col min="14331" max="14331" width="4.140625" style="4" customWidth="1"/>
    <col min="14332" max="14332" width="5.42578125" style="4" customWidth="1"/>
    <col min="14333" max="14333" width="34.85546875" style="4" customWidth="1"/>
    <col min="14334" max="14334" width="5.42578125" style="4" customWidth="1"/>
    <col min="14335" max="14335" width="7.42578125" style="4" customWidth="1"/>
    <col min="14336" max="14336" width="0" style="4" hidden="1" customWidth="1"/>
    <col min="14337" max="14337" width="7" style="4" customWidth="1"/>
    <col min="14338" max="14339" width="6.85546875" style="4" customWidth="1"/>
    <col min="14340" max="14340" width="7.85546875" style="4" customWidth="1"/>
    <col min="14341" max="14341" width="5.85546875" style="4" customWidth="1"/>
    <col min="14342" max="14342" width="5.42578125" style="4" customWidth="1"/>
    <col min="14343" max="14347" width="8" style="4" customWidth="1"/>
    <col min="14348" max="14349" width="8.85546875" style="4" customWidth="1"/>
    <col min="14350" max="14586" width="8.85546875" style="4"/>
    <col min="14587" max="14587" width="4.140625" style="4" customWidth="1"/>
    <col min="14588" max="14588" width="5.42578125" style="4" customWidth="1"/>
    <col min="14589" max="14589" width="34.85546875" style="4" customWidth="1"/>
    <col min="14590" max="14590" width="5.42578125" style="4" customWidth="1"/>
    <col min="14591" max="14591" width="7.42578125" style="4" customWidth="1"/>
    <col min="14592" max="14592" width="0" style="4" hidden="1" customWidth="1"/>
    <col min="14593" max="14593" width="7" style="4" customWidth="1"/>
    <col min="14594" max="14595" width="6.85546875" style="4" customWidth="1"/>
    <col min="14596" max="14596" width="7.85546875" style="4" customWidth="1"/>
    <col min="14597" max="14597" width="5.85546875" style="4" customWidth="1"/>
    <col min="14598" max="14598" width="5.42578125" style="4" customWidth="1"/>
    <col min="14599" max="14603" width="8" style="4" customWidth="1"/>
    <col min="14604" max="14605" width="8.85546875" style="4" customWidth="1"/>
    <col min="14606" max="14842" width="8.85546875" style="4"/>
    <col min="14843" max="14843" width="4.140625" style="4" customWidth="1"/>
    <col min="14844" max="14844" width="5.42578125" style="4" customWidth="1"/>
    <col min="14845" max="14845" width="34.85546875" style="4" customWidth="1"/>
    <col min="14846" max="14846" width="5.42578125" style="4" customWidth="1"/>
    <col min="14847" max="14847" width="7.42578125" style="4" customWidth="1"/>
    <col min="14848" max="14848" width="0" style="4" hidden="1" customWidth="1"/>
    <col min="14849" max="14849" width="7" style="4" customWidth="1"/>
    <col min="14850" max="14851" width="6.85546875" style="4" customWidth="1"/>
    <col min="14852" max="14852" width="7.85546875" style="4" customWidth="1"/>
    <col min="14853" max="14853" width="5.85546875" style="4" customWidth="1"/>
    <col min="14854" max="14854" width="5.42578125" style="4" customWidth="1"/>
    <col min="14855" max="14859" width="8" style="4" customWidth="1"/>
    <col min="14860" max="14861" width="8.85546875" style="4" customWidth="1"/>
    <col min="14862" max="15098" width="8.85546875" style="4"/>
    <col min="15099" max="15099" width="4.140625" style="4" customWidth="1"/>
    <col min="15100" max="15100" width="5.42578125" style="4" customWidth="1"/>
    <col min="15101" max="15101" width="34.85546875" style="4" customWidth="1"/>
    <col min="15102" max="15102" width="5.42578125" style="4" customWidth="1"/>
    <col min="15103" max="15103" width="7.42578125" style="4" customWidth="1"/>
    <col min="15104" max="15104" width="0" style="4" hidden="1" customWidth="1"/>
    <col min="15105" max="15105" width="7" style="4" customWidth="1"/>
    <col min="15106" max="15107" width="6.85546875" style="4" customWidth="1"/>
    <col min="15108" max="15108" width="7.85546875" style="4" customWidth="1"/>
    <col min="15109" max="15109" width="5.85546875" style="4" customWidth="1"/>
    <col min="15110" max="15110" width="5.42578125" style="4" customWidth="1"/>
    <col min="15111" max="15115" width="8" style="4" customWidth="1"/>
    <col min="15116" max="15117" width="8.85546875" style="4" customWidth="1"/>
    <col min="15118" max="15354" width="8.85546875" style="4"/>
    <col min="15355" max="15355" width="4.140625" style="4" customWidth="1"/>
    <col min="15356" max="15356" width="5.42578125" style="4" customWidth="1"/>
    <col min="15357" max="15357" width="34.85546875" style="4" customWidth="1"/>
    <col min="15358" max="15358" width="5.42578125" style="4" customWidth="1"/>
    <col min="15359" max="15359" width="7.42578125" style="4" customWidth="1"/>
    <col min="15360" max="15360" width="0" style="4" hidden="1" customWidth="1"/>
    <col min="15361" max="15361" width="7" style="4" customWidth="1"/>
    <col min="15362" max="15363" width="6.85546875" style="4" customWidth="1"/>
    <col min="15364" max="15364" width="7.85546875" style="4" customWidth="1"/>
    <col min="15365" max="15365" width="5.85546875" style="4" customWidth="1"/>
    <col min="15366" max="15366" width="5.42578125" style="4" customWidth="1"/>
    <col min="15367" max="15371" width="8" style="4" customWidth="1"/>
    <col min="15372" max="15373" width="8.85546875" style="4" customWidth="1"/>
    <col min="15374" max="15610" width="8.85546875" style="4"/>
    <col min="15611" max="15611" width="4.140625" style="4" customWidth="1"/>
    <col min="15612" max="15612" width="5.42578125" style="4" customWidth="1"/>
    <col min="15613" max="15613" width="34.85546875" style="4" customWidth="1"/>
    <col min="15614" max="15614" width="5.42578125" style="4" customWidth="1"/>
    <col min="15615" max="15615" width="7.42578125" style="4" customWidth="1"/>
    <col min="15616" max="15616" width="0" style="4" hidden="1" customWidth="1"/>
    <col min="15617" max="15617" width="7" style="4" customWidth="1"/>
    <col min="15618" max="15619" width="6.85546875" style="4" customWidth="1"/>
    <col min="15620" max="15620" width="7.85546875" style="4" customWidth="1"/>
    <col min="15621" max="15621" width="5.85546875" style="4" customWidth="1"/>
    <col min="15622" max="15622" width="5.42578125" style="4" customWidth="1"/>
    <col min="15623" max="15627" width="8" style="4" customWidth="1"/>
    <col min="15628" max="15629" width="8.85546875" style="4" customWidth="1"/>
    <col min="15630" max="15866" width="8.85546875" style="4"/>
    <col min="15867" max="15867" width="4.140625" style="4" customWidth="1"/>
    <col min="15868" max="15868" width="5.42578125" style="4" customWidth="1"/>
    <col min="15869" max="15869" width="34.85546875" style="4" customWidth="1"/>
    <col min="15870" max="15870" width="5.42578125" style="4" customWidth="1"/>
    <col min="15871" max="15871" width="7.42578125" style="4" customWidth="1"/>
    <col min="15872" max="15872" width="0" style="4" hidden="1" customWidth="1"/>
    <col min="15873" max="15873" width="7" style="4" customWidth="1"/>
    <col min="15874" max="15875" width="6.85546875" style="4" customWidth="1"/>
    <col min="15876" max="15876" width="7.85546875" style="4" customWidth="1"/>
    <col min="15877" max="15877" width="5.85546875" style="4" customWidth="1"/>
    <col min="15878" max="15878" width="5.42578125" style="4" customWidth="1"/>
    <col min="15879" max="15883" width="8" style="4" customWidth="1"/>
    <col min="15884" max="15885" width="8.85546875" style="4" customWidth="1"/>
    <col min="15886" max="16122" width="8.85546875" style="4"/>
    <col min="16123" max="16123" width="4.140625" style="4" customWidth="1"/>
    <col min="16124" max="16124" width="5.42578125" style="4" customWidth="1"/>
    <col min="16125" max="16125" width="34.85546875" style="4" customWidth="1"/>
    <col min="16126" max="16126" width="5.42578125" style="4" customWidth="1"/>
    <col min="16127" max="16127" width="7.42578125" style="4" customWidth="1"/>
    <col min="16128" max="16128" width="0" style="4" hidden="1" customWidth="1"/>
    <col min="16129" max="16129" width="7" style="4" customWidth="1"/>
    <col min="16130" max="16131" width="6.85546875" style="4" customWidth="1"/>
    <col min="16132" max="16132" width="7.85546875" style="4" customWidth="1"/>
    <col min="16133" max="16133" width="5.85546875" style="4" customWidth="1"/>
    <col min="16134" max="16134" width="5.42578125" style="4" customWidth="1"/>
    <col min="16135" max="16139" width="8" style="4" customWidth="1"/>
    <col min="16140" max="16141" width="8.85546875" style="4" customWidth="1"/>
    <col min="16142" max="16384" width="8.85546875" style="4"/>
  </cols>
  <sheetData>
    <row r="1" spans="1:30" s="68" customFormat="1" ht="12" thickBot="1" x14ac:dyDescent="0.3">
      <c r="A1" s="441" t="s">
        <v>0</v>
      </c>
      <c r="B1" s="441"/>
      <c r="C1" s="441"/>
      <c r="D1" s="441"/>
      <c r="E1" s="441"/>
      <c r="F1" s="441"/>
      <c r="G1" s="442"/>
      <c r="H1" s="268">
        <v>1</v>
      </c>
      <c r="I1" s="269"/>
      <c r="J1" s="269"/>
      <c r="K1" s="269"/>
      <c r="L1" s="269"/>
      <c r="M1" s="269"/>
      <c r="T1" s="68">
        <v>1</v>
      </c>
    </row>
    <row r="2" spans="1:30" s="68" customFormat="1" x14ac:dyDescent="0.25">
      <c r="A2" s="270"/>
      <c r="B2" s="270"/>
      <c r="C2" s="270"/>
      <c r="D2" s="433" t="s">
        <v>340</v>
      </c>
      <c r="E2" s="433"/>
      <c r="F2" s="433"/>
      <c r="G2" s="433"/>
      <c r="H2" s="433"/>
      <c r="I2" s="433"/>
      <c r="J2" s="433"/>
      <c r="K2" s="433"/>
      <c r="L2" s="433"/>
      <c r="M2" s="433"/>
      <c r="N2" s="433"/>
      <c r="O2" s="433"/>
      <c r="P2" s="433"/>
      <c r="Q2" s="433"/>
      <c r="R2" s="433"/>
      <c r="S2" s="433"/>
      <c r="T2" s="433"/>
      <c r="U2" s="433"/>
      <c r="V2" s="433"/>
      <c r="W2" s="433"/>
    </row>
    <row r="3" spans="1:30" s="68" customFormat="1" x14ac:dyDescent="0.25">
      <c r="B3" s="270"/>
      <c r="C3" s="270"/>
      <c r="D3" s="458" t="s">
        <v>1</v>
      </c>
      <c r="E3" s="458"/>
      <c r="F3" s="458"/>
      <c r="G3" s="458"/>
      <c r="H3" s="458"/>
      <c r="I3" s="458"/>
      <c r="J3" s="458"/>
      <c r="K3" s="458"/>
      <c r="L3" s="458"/>
      <c r="M3" s="458"/>
      <c r="N3" s="458"/>
      <c r="O3" s="458"/>
      <c r="P3" s="458"/>
      <c r="Q3" s="458"/>
      <c r="R3" s="458"/>
      <c r="S3" s="458"/>
      <c r="T3" s="458"/>
      <c r="U3" s="458"/>
      <c r="V3" s="458"/>
      <c r="W3" s="458"/>
    </row>
    <row r="4" spans="1:30" s="68" customFormat="1" x14ac:dyDescent="0.25">
      <c r="A4" s="89" t="str">
        <f>kop!A10</f>
        <v>Objekta nosaukums: Dzīvojamas ēkas fasādes vienkāršota atjaunošana</v>
      </c>
      <c r="B4" s="270"/>
      <c r="C4" s="270"/>
      <c r="D4" s="270"/>
      <c r="E4" s="270"/>
      <c r="F4" s="270"/>
      <c r="G4" s="270"/>
      <c r="H4" s="271"/>
      <c r="I4" s="269"/>
      <c r="J4" s="269"/>
      <c r="K4" s="269"/>
      <c r="L4" s="269"/>
      <c r="M4" s="269"/>
    </row>
    <row r="5" spans="1:30" x14ac:dyDescent="0.25">
      <c r="A5" s="89" t="str">
        <f>kop!A11</f>
        <v>Būves nosaukums: Daudzdzīvokļu dzīvojamā ēka</v>
      </c>
      <c r="B5" s="89"/>
      <c r="C5" s="272"/>
      <c r="D5" s="89"/>
      <c r="E5" s="89"/>
      <c r="F5" s="89"/>
      <c r="G5" s="89"/>
      <c r="H5" s="89"/>
      <c r="I5" s="89"/>
      <c r="J5" s="89"/>
      <c r="K5" s="89"/>
      <c r="L5" s="89"/>
      <c r="M5" s="89"/>
      <c r="N5" s="89"/>
      <c r="O5" s="89"/>
      <c r="P5" s="89"/>
      <c r="Q5" s="89"/>
    </row>
    <row r="6" spans="1:30" x14ac:dyDescent="0.25">
      <c r="A6" s="89" t="str">
        <f>kop!A12</f>
        <v>Objekta adrese: Piltenes iela 5, Liepāja</v>
      </c>
      <c r="B6" s="89"/>
      <c r="C6" s="272"/>
      <c r="D6" s="89"/>
      <c r="E6" s="89"/>
      <c r="F6" s="89"/>
      <c r="G6" s="89"/>
      <c r="H6" s="89"/>
      <c r="I6" s="89"/>
      <c r="J6" s="89"/>
      <c r="K6" s="89"/>
      <c r="L6" s="89"/>
      <c r="M6" s="89"/>
      <c r="N6" s="89"/>
      <c r="O6" s="89"/>
      <c r="P6" s="89"/>
      <c r="Q6" s="89"/>
    </row>
    <row r="7" spans="1:30" x14ac:dyDescent="0.25">
      <c r="A7" s="89" t="str">
        <f>kop!A13</f>
        <v>Pasūtījuma Nr.:EA-80-16</v>
      </c>
      <c r="B7" s="89"/>
      <c r="C7" s="272"/>
      <c r="D7" s="89"/>
      <c r="E7" s="89"/>
      <c r="F7" s="89"/>
      <c r="G7" s="89"/>
      <c r="H7" s="89"/>
      <c r="I7" s="89"/>
      <c r="J7" s="89"/>
      <c r="K7" s="89"/>
      <c r="L7" s="89"/>
      <c r="M7" s="89"/>
      <c r="N7" s="89"/>
      <c r="O7" s="89"/>
      <c r="P7" s="89"/>
      <c r="Q7" s="89"/>
    </row>
    <row r="8" spans="1:30" ht="12" thickBot="1" x14ac:dyDescent="0.3">
      <c r="A8" s="89"/>
      <c r="B8" s="89"/>
      <c r="C8" s="1" t="s">
        <v>500</v>
      </c>
      <c r="D8" s="6" t="s">
        <v>2</v>
      </c>
      <c r="E8" s="89" t="s">
        <v>3</v>
      </c>
      <c r="F8" s="89"/>
      <c r="G8" s="89"/>
      <c r="H8" s="89"/>
      <c r="I8" s="89"/>
      <c r="J8" s="89"/>
      <c r="K8" s="89"/>
      <c r="L8" s="89"/>
      <c r="M8" s="89"/>
      <c r="N8" s="89"/>
      <c r="O8" s="89"/>
      <c r="P8" s="89"/>
      <c r="Q8" s="89"/>
    </row>
    <row r="9" spans="1:30" ht="12" thickBot="1" x14ac:dyDescent="0.3">
      <c r="A9" s="68"/>
      <c r="B9" s="68"/>
      <c r="C9" s="68"/>
      <c r="D9" s="68"/>
      <c r="E9" s="68"/>
      <c r="F9" s="68"/>
      <c r="G9" s="68"/>
      <c r="H9" s="68"/>
      <c r="I9" s="68"/>
      <c r="J9" s="68"/>
      <c r="K9" s="68"/>
      <c r="L9" s="68"/>
      <c r="M9" s="68"/>
      <c r="N9" s="68"/>
      <c r="O9" s="68"/>
      <c r="P9" s="502"/>
      <c r="Q9" s="274"/>
      <c r="AB9" s="68" t="s">
        <v>4</v>
      </c>
    </row>
    <row r="10" spans="1:30" ht="12" thickBot="1" x14ac:dyDescent="0.3">
      <c r="A10" s="68"/>
      <c r="B10" s="269"/>
      <c r="C10" s="269"/>
      <c r="D10" s="269"/>
      <c r="E10" s="269"/>
      <c r="F10" s="89"/>
      <c r="G10" s="89"/>
      <c r="H10" s="89"/>
      <c r="I10" s="89"/>
      <c r="J10" s="89"/>
      <c r="K10" s="89"/>
      <c r="L10" s="89"/>
      <c r="M10" s="89"/>
      <c r="N10" s="275" t="s">
        <v>349</v>
      </c>
      <c r="O10" s="89"/>
      <c r="P10" s="89"/>
      <c r="Q10" s="89"/>
      <c r="AC10" s="245" t="s">
        <v>508</v>
      </c>
      <c r="AD10" s="245"/>
    </row>
    <row r="11" spans="1:30" s="188" customFormat="1" ht="12" thickBot="1" x14ac:dyDescent="0.3">
      <c r="A11" s="445" t="s">
        <v>5</v>
      </c>
      <c r="B11" s="445" t="s">
        <v>6</v>
      </c>
      <c r="C11" s="447" t="s">
        <v>234</v>
      </c>
      <c r="D11" s="449" t="s">
        <v>7</v>
      </c>
      <c r="E11" s="445" t="s">
        <v>235</v>
      </c>
      <c r="F11" s="276">
        <v>1</v>
      </c>
      <c r="G11" s="459" t="s">
        <v>8</v>
      </c>
      <c r="H11" s="460"/>
      <c r="I11" s="460"/>
      <c r="J11" s="460"/>
      <c r="K11" s="460"/>
      <c r="L11" s="461"/>
      <c r="M11" s="459" t="s">
        <v>9</v>
      </c>
      <c r="N11" s="460"/>
      <c r="O11" s="460"/>
      <c r="P11" s="460"/>
      <c r="Q11" s="461"/>
      <c r="T11" s="455" t="s">
        <v>8</v>
      </c>
      <c r="U11" s="456"/>
      <c r="V11" s="456"/>
      <c r="W11" s="456"/>
      <c r="X11" s="456"/>
      <c r="Y11" s="457"/>
      <c r="Z11" s="455" t="s">
        <v>9</v>
      </c>
      <c r="AA11" s="456"/>
      <c r="AB11" s="456"/>
      <c r="AC11" s="456"/>
      <c r="AD11" s="457"/>
    </row>
    <row r="12" spans="1:30" s="188" customFormat="1" ht="66.75" thickBot="1" x14ac:dyDescent="0.3">
      <c r="A12" s="446"/>
      <c r="B12" s="446"/>
      <c r="C12" s="448"/>
      <c r="D12" s="450"/>
      <c r="E12" s="446"/>
      <c r="F12" s="277">
        <v>1</v>
      </c>
      <c r="G12" s="7" t="s">
        <v>10</v>
      </c>
      <c r="H12" s="8" t="s">
        <v>11</v>
      </c>
      <c r="I12" s="9" t="s">
        <v>12</v>
      </c>
      <c r="J12" s="10" t="s">
        <v>13</v>
      </c>
      <c r="K12" s="11" t="s">
        <v>14</v>
      </c>
      <c r="L12" s="12" t="s">
        <v>15</v>
      </c>
      <c r="M12" s="7" t="s">
        <v>16</v>
      </c>
      <c r="N12" s="8" t="s">
        <v>12</v>
      </c>
      <c r="O12" s="13" t="s">
        <v>13</v>
      </c>
      <c r="P12" s="8" t="s">
        <v>14</v>
      </c>
      <c r="Q12" s="14" t="s">
        <v>17</v>
      </c>
      <c r="S12" s="380" t="s">
        <v>399</v>
      </c>
      <c r="T12" s="371" t="s">
        <v>506</v>
      </c>
      <c r="U12" s="372" t="s">
        <v>505</v>
      </c>
      <c r="V12" s="372" t="s">
        <v>493</v>
      </c>
      <c r="W12" s="372" t="s">
        <v>501</v>
      </c>
      <c r="X12" s="372" t="s">
        <v>492</v>
      </c>
      <c r="Y12" s="373" t="s">
        <v>502</v>
      </c>
      <c r="Z12" s="371" t="s">
        <v>504</v>
      </c>
      <c r="AA12" s="372" t="s">
        <v>493</v>
      </c>
      <c r="AB12" s="372" t="s">
        <v>491</v>
      </c>
      <c r="AC12" s="372" t="s">
        <v>492</v>
      </c>
      <c r="AD12" s="373" t="s">
        <v>503</v>
      </c>
    </row>
    <row r="13" spans="1:30" s="188" customFormat="1" ht="12" thickBot="1" x14ac:dyDescent="0.3">
      <c r="A13" s="340">
        <v>1</v>
      </c>
      <c r="B13" s="341">
        <f>A13+1</f>
        <v>2</v>
      </c>
      <c r="C13" s="342">
        <f>B13+1</f>
        <v>3</v>
      </c>
      <c r="D13" s="341">
        <f>C13+1</f>
        <v>4</v>
      </c>
      <c r="E13" s="341">
        <f>D13+1</f>
        <v>5</v>
      </c>
      <c r="F13" s="343">
        <v>1</v>
      </c>
      <c r="G13" s="341">
        <f>E13+1</f>
        <v>6</v>
      </c>
      <c r="H13" s="341">
        <f t="shared" ref="H13:Q13" si="0">G13+1</f>
        <v>7</v>
      </c>
      <c r="I13" s="341">
        <f t="shared" si="0"/>
        <v>8</v>
      </c>
      <c r="J13" s="341">
        <f t="shared" si="0"/>
        <v>9</v>
      </c>
      <c r="K13" s="341">
        <f t="shared" si="0"/>
        <v>10</v>
      </c>
      <c r="L13" s="341">
        <f t="shared" si="0"/>
        <v>11</v>
      </c>
      <c r="M13" s="341">
        <f t="shared" si="0"/>
        <v>12</v>
      </c>
      <c r="N13" s="341">
        <f t="shared" si="0"/>
        <v>13</v>
      </c>
      <c r="O13" s="341">
        <f t="shared" si="0"/>
        <v>14</v>
      </c>
      <c r="P13" s="341">
        <f t="shared" si="0"/>
        <v>15</v>
      </c>
      <c r="Q13" s="362">
        <f t="shared" si="0"/>
        <v>16</v>
      </c>
      <c r="S13" s="381"/>
      <c r="T13" s="281">
        <f>E13+1</f>
        <v>6</v>
      </c>
      <c r="U13" s="282">
        <f t="shared" ref="U13:AD13" si="1">T13+1</f>
        <v>7</v>
      </c>
      <c r="V13" s="282">
        <f t="shared" si="1"/>
        <v>8</v>
      </c>
      <c r="W13" s="282">
        <f t="shared" si="1"/>
        <v>9</v>
      </c>
      <c r="X13" s="282">
        <f t="shared" si="1"/>
        <v>10</v>
      </c>
      <c r="Y13" s="282">
        <f t="shared" si="1"/>
        <v>11</v>
      </c>
      <c r="Z13" s="282">
        <f t="shared" si="1"/>
        <v>12</v>
      </c>
      <c r="AA13" s="282">
        <f t="shared" si="1"/>
        <v>13</v>
      </c>
      <c r="AB13" s="282">
        <f t="shared" si="1"/>
        <v>14</v>
      </c>
      <c r="AC13" s="282">
        <f t="shared" si="1"/>
        <v>15</v>
      </c>
      <c r="AD13" s="283">
        <f t="shared" si="1"/>
        <v>16</v>
      </c>
    </row>
    <row r="14" spans="1:30" x14ac:dyDescent="0.25">
      <c r="A14" s="374">
        <v>1</v>
      </c>
      <c r="B14" s="15" t="s">
        <v>18</v>
      </c>
      <c r="C14" s="16" t="s">
        <v>19</v>
      </c>
      <c r="D14" s="17" t="s">
        <v>20</v>
      </c>
      <c r="E14" s="18">
        <v>140</v>
      </c>
      <c r="F14" s="17"/>
      <c r="G14" s="382"/>
      <c r="H14" s="376"/>
      <c r="I14" s="382"/>
      <c r="J14" s="382"/>
      <c r="K14" s="382"/>
      <c r="L14" s="19"/>
      <c r="M14" s="20"/>
      <c r="N14" s="20"/>
      <c r="O14" s="20"/>
      <c r="P14" s="20"/>
      <c r="Q14" s="21"/>
      <c r="R14" s="38"/>
      <c r="S14" s="5"/>
      <c r="T14" s="337"/>
      <c r="U14" s="337"/>
      <c r="V14" s="337"/>
      <c r="W14" s="337"/>
      <c r="X14" s="337"/>
      <c r="Y14" s="337"/>
      <c r="Z14" s="337"/>
      <c r="AA14" s="337"/>
      <c r="AB14" s="337"/>
      <c r="AC14" s="337"/>
      <c r="AD14" s="337"/>
    </row>
    <row r="15" spans="1:30" x14ac:dyDescent="0.25">
      <c r="A15" s="66">
        <f>A14+1</f>
        <v>2</v>
      </c>
      <c r="B15" s="22" t="s">
        <v>18</v>
      </c>
      <c r="C15" s="23" t="s">
        <v>23</v>
      </c>
      <c r="D15" s="24" t="s">
        <v>24</v>
      </c>
      <c r="E15" s="25">
        <v>5</v>
      </c>
      <c r="F15" s="383"/>
      <c r="G15" s="47"/>
      <c r="H15" s="207"/>
      <c r="I15" s="47"/>
      <c r="J15" s="47"/>
      <c r="K15" s="47"/>
      <c r="L15" s="19"/>
      <c r="M15" s="20"/>
      <c r="N15" s="20"/>
      <c r="O15" s="20"/>
      <c r="P15" s="20"/>
      <c r="Q15" s="21"/>
      <c r="R15" s="38"/>
      <c r="S15" s="5"/>
      <c r="T15" s="39"/>
      <c r="U15" s="39"/>
      <c r="V15" s="39"/>
      <c r="W15" s="39"/>
      <c r="X15" s="39"/>
      <c r="Y15" s="39"/>
      <c r="Z15" s="39"/>
      <c r="AA15" s="39"/>
      <c r="AB15" s="39"/>
      <c r="AC15" s="39"/>
      <c r="AD15" s="39"/>
    </row>
    <row r="16" spans="1:30" x14ac:dyDescent="0.25">
      <c r="A16" s="66">
        <f t="shared" ref="A16:A79" si="2">A15+1</f>
        <v>3</v>
      </c>
      <c r="B16" s="22" t="s">
        <v>18</v>
      </c>
      <c r="C16" s="26" t="s">
        <v>25</v>
      </c>
      <c r="D16" s="27" t="s">
        <v>26</v>
      </c>
      <c r="E16" s="25">
        <v>1800</v>
      </c>
      <c r="F16" s="383"/>
      <c r="G16" s="47"/>
      <c r="H16" s="207"/>
      <c r="I16" s="47"/>
      <c r="J16" s="47"/>
      <c r="K16" s="47"/>
      <c r="L16" s="19"/>
      <c r="M16" s="20"/>
      <c r="N16" s="20"/>
      <c r="O16" s="20"/>
      <c r="P16" s="20"/>
      <c r="Q16" s="21"/>
      <c r="R16" s="38" t="s">
        <v>398</v>
      </c>
      <c r="S16" s="5" t="s">
        <v>400</v>
      </c>
      <c r="T16" s="39"/>
      <c r="U16" s="39"/>
      <c r="V16" s="39"/>
      <c r="W16" s="39"/>
      <c r="X16" s="39"/>
      <c r="Y16" s="39"/>
      <c r="Z16" s="39"/>
      <c r="AA16" s="39"/>
      <c r="AB16" s="39"/>
      <c r="AC16" s="39"/>
      <c r="AD16" s="39"/>
    </row>
    <row r="17" spans="1:30" x14ac:dyDescent="0.25">
      <c r="A17" s="66">
        <f t="shared" si="2"/>
        <v>4</v>
      </c>
      <c r="B17" s="22" t="s">
        <v>18</v>
      </c>
      <c r="C17" s="23" t="s">
        <v>27</v>
      </c>
      <c r="D17" s="24" t="s">
        <v>22</v>
      </c>
      <c r="E17" s="25">
        <v>1</v>
      </c>
      <c r="F17" s="383"/>
      <c r="G17" s="47"/>
      <c r="H17" s="207"/>
      <c r="I17" s="47"/>
      <c r="J17" s="47"/>
      <c r="K17" s="47"/>
      <c r="L17" s="19"/>
      <c r="M17" s="20"/>
      <c r="N17" s="20"/>
      <c r="O17" s="20"/>
      <c r="P17" s="20"/>
      <c r="Q17" s="21"/>
      <c r="R17" s="38"/>
      <c r="S17" s="193"/>
      <c r="T17" s="39"/>
      <c r="U17" s="39"/>
      <c r="V17" s="39"/>
      <c r="W17" s="39"/>
      <c r="X17" s="39"/>
      <c r="Y17" s="39"/>
      <c r="Z17" s="39"/>
      <c r="AA17" s="39"/>
      <c r="AB17" s="39"/>
      <c r="AC17" s="39"/>
      <c r="AD17" s="39"/>
    </row>
    <row r="18" spans="1:30" x14ac:dyDescent="0.25">
      <c r="A18" s="66">
        <f t="shared" si="2"/>
        <v>5</v>
      </c>
      <c r="B18" s="22" t="s">
        <v>18</v>
      </c>
      <c r="C18" s="23" t="s">
        <v>28</v>
      </c>
      <c r="D18" s="24" t="s">
        <v>22</v>
      </c>
      <c r="E18" s="25">
        <v>1</v>
      </c>
      <c r="F18" s="383"/>
      <c r="G18" s="47"/>
      <c r="H18" s="207"/>
      <c r="I18" s="47"/>
      <c r="J18" s="47"/>
      <c r="K18" s="47"/>
      <c r="L18" s="19"/>
      <c r="M18" s="20"/>
      <c r="N18" s="20"/>
      <c r="O18" s="20"/>
      <c r="P18" s="20"/>
      <c r="Q18" s="21"/>
      <c r="R18" s="38"/>
      <c r="S18" s="384"/>
      <c r="T18" s="39"/>
      <c r="U18" s="39"/>
      <c r="V18" s="39"/>
      <c r="W18" s="39"/>
      <c r="X18" s="39"/>
      <c r="Y18" s="39"/>
      <c r="Z18" s="39"/>
      <c r="AA18" s="39"/>
      <c r="AB18" s="39"/>
      <c r="AC18" s="39"/>
      <c r="AD18" s="39"/>
    </row>
    <row r="19" spans="1:30" x14ac:dyDescent="0.25">
      <c r="A19" s="66">
        <f t="shared" si="2"/>
        <v>6</v>
      </c>
      <c r="B19" s="22" t="s">
        <v>18</v>
      </c>
      <c r="C19" s="30" t="s">
        <v>370</v>
      </c>
      <c r="D19" s="24" t="s">
        <v>22</v>
      </c>
      <c r="E19" s="25">
        <v>1</v>
      </c>
      <c r="F19" s="383"/>
      <c r="G19" s="47"/>
      <c r="H19" s="207"/>
      <c r="I19" s="47"/>
      <c r="J19" s="47"/>
      <c r="K19" s="47"/>
      <c r="L19" s="19"/>
      <c r="M19" s="20"/>
      <c r="N19" s="20"/>
      <c r="O19" s="20"/>
      <c r="P19" s="20"/>
      <c r="Q19" s="21"/>
      <c r="R19" s="38"/>
      <c r="S19" s="2"/>
      <c r="T19" s="39"/>
      <c r="U19" s="39"/>
      <c r="V19" s="39"/>
      <c r="W19" s="39"/>
      <c r="X19" s="39"/>
      <c r="Y19" s="39"/>
      <c r="Z19" s="39"/>
      <c r="AA19" s="39"/>
      <c r="AB19" s="39"/>
      <c r="AC19" s="39"/>
      <c r="AD19" s="39"/>
    </row>
    <row r="20" spans="1:30" x14ac:dyDescent="0.25">
      <c r="A20" s="66">
        <f t="shared" si="2"/>
        <v>7</v>
      </c>
      <c r="B20" s="22" t="s">
        <v>18</v>
      </c>
      <c r="C20" s="26" t="s">
        <v>29</v>
      </c>
      <c r="D20" s="27" t="s">
        <v>22</v>
      </c>
      <c r="E20" s="25">
        <v>1</v>
      </c>
      <c r="F20" s="383"/>
      <c r="G20" s="47"/>
      <c r="H20" s="207"/>
      <c r="I20" s="47"/>
      <c r="J20" s="47"/>
      <c r="K20" s="47"/>
      <c r="L20" s="19"/>
      <c r="M20" s="20"/>
      <c r="N20" s="20"/>
      <c r="O20" s="20"/>
      <c r="P20" s="20"/>
      <c r="Q20" s="21"/>
      <c r="R20" s="38"/>
      <c r="S20" s="2"/>
      <c r="T20" s="39"/>
      <c r="U20" s="39"/>
      <c r="V20" s="39"/>
      <c r="W20" s="39"/>
      <c r="X20" s="39"/>
      <c r="Y20" s="39"/>
      <c r="Z20" s="39"/>
      <c r="AA20" s="39"/>
      <c r="AB20" s="39"/>
      <c r="AC20" s="39"/>
      <c r="AD20" s="39"/>
    </row>
    <row r="21" spans="1:30" x14ac:dyDescent="0.25">
      <c r="A21" s="66">
        <f t="shared" si="2"/>
        <v>8</v>
      </c>
      <c r="B21" s="22" t="s">
        <v>18</v>
      </c>
      <c r="C21" s="26" t="s">
        <v>30</v>
      </c>
      <c r="D21" s="29" t="s">
        <v>22</v>
      </c>
      <c r="E21" s="25">
        <v>1</v>
      </c>
      <c r="F21" s="383"/>
      <c r="G21" s="47"/>
      <c r="H21" s="207"/>
      <c r="I21" s="47"/>
      <c r="J21" s="47"/>
      <c r="K21" s="47"/>
      <c r="L21" s="19"/>
      <c r="M21" s="20"/>
      <c r="N21" s="20"/>
      <c r="O21" s="20"/>
      <c r="P21" s="20"/>
      <c r="Q21" s="21"/>
      <c r="R21" s="38"/>
      <c r="S21" s="2"/>
      <c r="T21" s="39"/>
      <c r="U21" s="39"/>
      <c r="V21" s="39"/>
      <c r="W21" s="39"/>
      <c r="X21" s="39"/>
      <c r="Y21" s="39"/>
      <c r="Z21" s="39"/>
      <c r="AA21" s="39"/>
      <c r="AB21" s="39"/>
      <c r="AC21" s="39"/>
      <c r="AD21" s="39"/>
    </row>
    <row r="22" spans="1:30" ht="11.25" customHeight="1" x14ac:dyDescent="0.25">
      <c r="A22" s="66">
        <f t="shared" si="2"/>
        <v>9</v>
      </c>
      <c r="B22" s="22" t="s">
        <v>18</v>
      </c>
      <c r="C22" s="26" t="s">
        <v>31</v>
      </c>
      <c r="D22" s="29" t="s">
        <v>20</v>
      </c>
      <c r="E22" s="25">
        <v>110</v>
      </c>
      <c r="F22" s="383"/>
      <c r="G22" s="47"/>
      <c r="H22" s="207"/>
      <c r="I22" s="47"/>
      <c r="J22" s="47"/>
      <c r="K22" s="47"/>
      <c r="L22" s="19"/>
      <c r="M22" s="20"/>
      <c r="N22" s="20"/>
      <c r="O22" s="20"/>
      <c r="P22" s="20"/>
      <c r="Q22" s="21"/>
      <c r="R22" s="38" t="s">
        <v>398</v>
      </c>
      <c r="S22" s="5" t="s">
        <v>401</v>
      </c>
      <c r="T22" s="162"/>
      <c r="U22" s="162"/>
      <c r="V22" s="162"/>
      <c r="W22" s="39"/>
      <c r="X22" s="39"/>
      <c r="Y22" s="39"/>
      <c r="Z22" s="39"/>
      <c r="AA22" s="39"/>
      <c r="AB22" s="39"/>
      <c r="AC22" s="39"/>
      <c r="AD22" s="39"/>
    </row>
    <row r="23" spans="1:30" x14ac:dyDescent="0.25">
      <c r="A23" s="66">
        <f t="shared" si="2"/>
        <v>10</v>
      </c>
      <c r="B23" s="22" t="s">
        <v>18</v>
      </c>
      <c r="C23" s="26" t="s">
        <v>403</v>
      </c>
      <c r="D23" s="29" t="s">
        <v>22</v>
      </c>
      <c r="E23" s="25">
        <v>10</v>
      </c>
      <c r="F23" s="383"/>
      <c r="G23" s="47"/>
      <c r="H23" s="207"/>
      <c r="I23" s="47"/>
      <c r="J23" s="47"/>
      <c r="K23" s="47"/>
      <c r="L23" s="19"/>
      <c r="M23" s="20"/>
      <c r="N23" s="20"/>
      <c r="O23" s="20"/>
      <c r="P23" s="20"/>
      <c r="Q23" s="21"/>
      <c r="R23" s="38"/>
      <c r="S23" s="5" t="s">
        <v>402</v>
      </c>
      <c r="T23" s="162"/>
      <c r="U23" s="162"/>
      <c r="V23" s="162"/>
      <c r="W23" s="39"/>
      <c r="X23" s="39"/>
      <c r="Y23" s="39"/>
      <c r="Z23" s="39"/>
      <c r="AA23" s="39"/>
      <c r="AB23" s="39"/>
      <c r="AC23" s="39"/>
      <c r="AD23" s="39"/>
    </row>
    <row r="24" spans="1:30" x14ac:dyDescent="0.25">
      <c r="A24" s="66">
        <f t="shared" si="2"/>
        <v>11</v>
      </c>
      <c r="B24" s="22" t="s">
        <v>18</v>
      </c>
      <c r="C24" s="26" t="s">
        <v>404</v>
      </c>
      <c r="D24" s="29" t="s">
        <v>22</v>
      </c>
      <c r="E24" s="25">
        <v>9</v>
      </c>
      <c r="F24" s="383"/>
      <c r="G24" s="47"/>
      <c r="H24" s="207"/>
      <c r="I24" s="47"/>
      <c r="J24" s="47"/>
      <c r="K24" s="47"/>
      <c r="L24" s="19"/>
      <c r="M24" s="20"/>
      <c r="N24" s="20"/>
      <c r="O24" s="20"/>
      <c r="P24" s="20"/>
      <c r="Q24" s="21"/>
      <c r="R24" s="38"/>
      <c r="S24" s="5" t="s">
        <v>402</v>
      </c>
      <c r="T24" s="162"/>
      <c r="U24" s="162"/>
      <c r="V24" s="162"/>
      <c r="W24" s="39"/>
      <c r="X24" s="39"/>
      <c r="Y24" s="39"/>
      <c r="Z24" s="39"/>
      <c r="AA24" s="39"/>
      <c r="AB24" s="39"/>
      <c r="AC24" s="39"/>
      <c r="AD24" s="39"/>
    </row>
    <row r="25" spans="1:30" ht="22.5" x14ac:dyDescent="0.25">
      <c r="A25" s="66">
        <f t="shared" si="2"/>
        <v>12</v>
      </c>
      <c r="B25" s="22" t="s">
        <v>18</v>
      </c>
      <c r="C25" s="23" t="s">
        <v>405</v>
      </c>
      <c r="D25" s="24" t="s">
        <v>22</v>
      </c>
      <c r="E25" s="25">
        <v>3</v>
      </c>
      <c r="F25" s="383"/>
      <c r="G25" s="47"/>
      <c r="H25" s="207"/>
      <c r="I25" s="47"/>
      <c r="J25" s="47"/>
      <c r="K25" s="47"/>
      <c r="L25" s="19"/>
      <c r="M25" s="20"/>
      <c r="N25" s="20"/>
      <c r="O25" s="20"/>
      <c r="P25" s="20"/>
      <c r="Q25" s="21"/>
      <c r="R25" s="38"/>
      <c r="S25" s="5" t="s">
        <v>402</v>
      </c>
      <c r="T25" s="39"/>
      <c r="U25" s="39"/>
      <c r="V25" s="39"/>
      <c r="W25" s="39"/>
      <c r="X25" s="39"/>
      <c r="Y25" s="39"/>
      <c r="Z25" s="39"/>
      <c r="AA25" s="39"/>
      <c r="AB25" s="39"/>
      <c r="AC25" s="39"/>
      <c r="AD25" s="39"/>
    </row>
    <row r="26" spans="1:30" ht="22.5" x14ac:dyDescent="0.25">
      <c r="A26" s="66">
        <f t="shared" si="2"/>
        <v>13</v>
      </c>
      <c r="B26" s="22" t="s">
        <v>18</v>
      </c>
      <c r="C26" s="26" t="s">
        <v>406</v>
      </c>
      <c r="D26" s="29" t="s">
        <v>22</v>
      </c>
      <c r="E26" s="25">
        <v>1</v>
      </c>
      <c r="F26" s="383"/>
      <c r="G26" s="47"/>
      <c r="H26" s="207"/>
      <c r="I26" s="47"/>
      <c r="J26" s="47"/>
      <c r="K26" s="47"/>
      <c r="L26" s="19"/>
      <c r="M26" s="20"/>
      <c r="N26" s="20"/>
      <c r="O26" s="20"/>
      <c r="P26" s="20"/>
      <c r="Q26" s="21"/>
      <c r="R26" s="38"/>
      <c r="S26" s="5" t="s">
        <v>402</v>
      </c>
      <c r="T26" s="39"/>
      <c r="U26" s="39"/>
      <c r="V26" s="39"/>
      <c r="W26" s="39"/>
      <c r="X26" s="39"/>
      <c r="Y26" s="39"/>
      <c r="Z26" s="39"/>
      <c r="AA26" s="39"/>
      <c r="AB26" s="39"/>
      <c r="AC26" s="39"/>
      <c r="AD26" s="39"/>
    </row>
    <row r="27" spans="1:30" x14ac:dyDescent="0.25">
      <c r="A27" s="66">
        <f t="shared" si="2"/>
        <v>14</v>
      </c>
      <c r="B27" s="22" t="s">
        <v>18</v>
      </c>
      <c r="C27" s="28" t="s">
        <v>32</v>
      </c>
      <c r="D27" s="29" t="s">
        <v>33</v>
      </c>
      <c r="E27" s="25">
        <v>3.5</v>
      </c>
      <c r="F27" s="383"/>
      <c r="G27" s="47"/>
      <c r="H27" s="207"/>
      <c r="I27" s="47"/>
      <c r="J27" s="47"/>
      <c r="K27" s="47"/>
      <c r="L27" s="19"/>
      <c r="M27" s="20"/>
      <c r="N27" s="20"/>
      <c r="O27" s="20"/>
      <c r="P27" s="20"/>
      <c r="Q27" s="21"/>
      <c r="R27" s="38"/>
      <c r="S27" s="2"/>
      <c r="T27" s="39"/>
      <c r="U27" s="39"/>
      <c r="V27" s="39"/>
      <c r="W27" s="39"/>
      <c r="X27" s="39"/>
      <c r="Y27" s="39"/>
      <c r="Z27" s="39"/>
      <c r="AA27" s="39"/>
      <c r="AB27" s="39"/>
      <c r="AC27" s="39"/>
      <c r="AD27" s="39"/>
    </row>
    <row r="28" spans="1:30" x14ac:dyDescent="0.25">
      <c r="A28" s="66">
        <f t="shared" si="2"/>
        <v>15</v>
      </c>
      <c r="B28" s="22" t="s">
        <v>18</v>
      </c>
      <c r="C28" s="28" t="s">
        <v>34</v>
      </c>
      <c r="D28" s="29" t="s">
        <v>35</v>
      </c>
      <c r="E28" s="25">
        <v>200</v>
      </c>
      <c r="F28" s="383"/>
      <c r="G28" s="47"/>
      <c r="H28" s="207"/>
      <c r="I28" s="47"/>
      <c r="J28" s="47"/>
      <c r="K28" s="47"/>
      <c r="L28" s="19"/>
      <c r="M28" s="20"/>
      <c r="N28" s="20"/>
      <c r="O28" s="20"/>
      <c r="P28" s="20"/>
      <c r="Q28" s="21"/>
      <c r="R28" s="38"/>
      <c r="S28" s="2"/>
      <c r="T28" s="39"/>
      <c r="U28" s="39"/>
      <c r="V28" s="39"/>
      <c r="W28" s="39"/>
      <c r="X28" s="39"/>
      <c r="Y28" s="39"/>
      <c r="Z28" s="39"/>
      <c r="AA28" s="39"/>
      <c r="AB28" s="39"/>
      <c r="AC28" s="39"/>
      <c r="AD28" s="39"/>
    </row>
    <row r="29" spans="1:30" x14ac:dyDescent="0.25">
      <c r="A29" s="66">
        <f t="shared" si="2"/>
        <v>16</v>
      </c>
      <c r="B29" s="22" t="s">
        <v>18</v>
      </c>
      <c r="C29" s="30" t="s">
        <v>36</v>
      </c>
      <c r="D29" s="29" t="s">
        <v>22</v>
      </c>
      <c r="E29" s="25">
        <v>1</v>
      </c>
      <c r="F29" s="383"/>
      <c r="G29" s="47"/>
      <c r="H29" s="207"/>
      <c r="I29" s="47"/>
      <c r="J29" s="47"/>
      <c r="K29" s="47"/>
      <c r="L29" s="19"/>
      <c r="M29" s="20"/>
      <c r="N29" s="20"/>
      <c r="O29" s="20"/>
      <c r="P29" s="20"/>
      <c r="Q29" s="21"/>
      <c r="R29" s="38"/>
      <c r="S29" s="2"/>
      <c r="T29" s="39"/>
      <c r="U29" s="39"/>
      <c r="V29" s="39"/>
      <c r="W29" s="39"/>
      <c r="X29" s="39"/>
      <c r="Y29" s="39"/>
      <c r="Z29" s="39"/>
      <c r="AA29" s="39"/>
      <c r="AB29" s="39"/>
      <c r="AC29" s="39"/>
      <c r="AD29" s="39"/>
    </row>
    <row r="30" spans="1:30" x14ac:dyDescent="0.25">
      <c r="A30" s="66">
        <f t="shared" si="2"/>
        <v>17</v>
      </c>
      <c r="B30" s="22" t="s">
        <v>18</v>
      </c>
      <c r="C30" s="26" t="s">
        <v>37</v>
      </c>
      <c r="D30" s="29" t="s">
        <v>22</v>
      </c>
      <c r="E30" s="25">
        <v>12</v>
      </c>
      <c r="F30" s="383"/>
      <c r="G30" s="47"/>
      <c r="H30" s="207"/>
      <c r="I30" s="47"/>
      <c r="J30" s="47"/>
      <c r="K30" s="47"/>
      <c r="L30" s="19"/>
      <c r="M30" s="20"/>
      <c r="N30" s="20"/>
      <c r="O30" s="20"/>
      <c r="P30" s="20"/>
      <c r="Q30" s="21"/>
      <c r="R30" s="327"/>
      <c r="S30" s="2"/>
      <c r="T30" s="39"/>
      <c r="U30" s="39"/>
      <c r="V30" s="39"/>
      <c r="W30" s="39"/>
      <c r="X30" s="39"/>
      <c r="Y30" s="39"/>
      <c r="Z30" s="39"/>
      <c r="AA30" s="39"/>
      <c r="AB30" s="39"/>
      <c r="AC30" s="39"/>
      <c r="AD30" s="39"/>
    </row>
    <row r="31" spans="1:30" x14ac:dyDescent="0.25">
      <c r="A31" s="66">
        <f t="shared" si="2"/>
        <v>18</v>
      </c>
      <c r="B31" s="22" t="s">
        <v>18</v>
      </c>
      <c r="C31" s="26" t="s">
        <v>38</v>
      </c>
      <c r="D31" s="29" t="s">
        <v>26</v>
      </c>
      <c r="E31" s="25">
        <v>1260</v>
      </c>
      <c r="F31" s="383"/>
      <c r="G31" s="47"/>
      <c r="H31" s="207"/>
      <c r="I31" s="47"/>
      <c r="J31" s="47"/>
      <c r="K31" s="47"/>
      <c r="L31" s="19"/>
      <c r="M31" s="20"/>
      <c r="N31" s="20"/>
      <c r="O31" s="20"/>
      <c r="P31" s="20"/>
      <c r="Q31" s="21"/>
      <c r="R31" s="327"/>
      <c r="S31" s="2"/>
      <c r="T31" s="39"/>
      <c r="U31" s="39"/>
      <c r="V31" s="39"/>
      <c r="W31" s="39"/>
      <c r="X31" s="39"/>
      <c r="Y31" s="39"/>
      <c r="Z31" s="39"/>
      <c r="AA31" s="39"/>
      <c r="AB31" s="39"/>
      <c r="AC31" s="39"/>
      <c r="AD31" s="39"/>
    </row>
    <row r="32" spans="1:30" ht="22.5" x14ac:dyDescent="0.25">
      <c r="A32" s="66">
        <f t="shared" si="2"/>
        <v>19</v>
      </c>
      <c r="B32" s="22" t="s">
        <v>18</v>
      </c>
      <c r="C32" s="26" t="s">
        <v>371</v>
      </c>
      <c r="D32" s="45" t="s">
        <v>26</v>
      </c>
      <c r="E32" s="18">
        <v>1.6</v>
      </c>
      <c r="F32" s="44"/>
      <c r="G32" s="47"/>
      <c r="H32" s="207"/>
      <c r="I32" s="47"/>
      <c r="J32" s="47"/>
      <c r="K32" s="47"/>
      <c r="L32" s="19"/>
      <c r="M32" s="20"/>
      <c r="N32" s="20"/>
      <c r="O32" s="20"/>
      <c r="P32" s="20"/>
      <c r="Q32" s="21"/>
      <c r="R32" s="38"/>
      <c r="S32" s="2"/>
      <c r="T32" s="39"/>
      <c r="U32" s="39"/>
      <c r="V32" s="39"/>
      <c r="W32" s="39"/>
      <c r="X32" s="39"/>
      <c r="Y32" s="39"/>
      <c r="Z32" s="39"/>
      <c r="AA32" s="39"/>
      <c r="AB32" s="39"/>
      <c r="AC32" s="39"/>
      <c r="AD32" s="39"/>
    </row>
    <row r="33" spans="1:30" x14ac:dyDescent="0.25">
      <c r="A33" s="66">
        <f t="shared" si="2"/>
        <v>20</v>
      </c>
      <c r="B33" s="22" t="s">
        <v>18</v>
      </c>
      <c r="C33" s="26" t="s">
        <v>39</v>
      </c>
      <c r="D33" s="45" t="s">
        <v>26</v>
      </c>
      <c r="E33" s="25">
        <v>10</v>
      </c>
      <c r="F33" s="43"/>
      <c r="G33" s="47"/>
      <c r="H33" s="43"/>
      <c r="I33" s="47"/>
      <c r="J33" s="47"/>
      <c r="K33" s="47"/>
      <c r="L33" s="19"/>
      <c r="M33" s="20"/>
      <c r="N33" s="20"/>
      <c r="O33" s="20"/>
      <c r="P33" s="20"/>
      <c r="Q33" s="21"/>
      <c r="R33" s="38"/>
      <c r="S33" s="38"/>
      <c r="T33" s="39"/>
      <c r="U33" s="39"/>
      <c r="V33" s="39"/>
      <c r="W33" s="39"/>
      <c r="X33" s="39"/>
      <c r="Y33" s="39"/>
      <c r="Z33" s="39"/>
      <c r="AA33" s="39"/>
      <c r="AB33" s="39"/>
      <c r="AC33" s="39"/>
      <c r="AD33" s="39"/>
    </row>
    <row r="34" spans="1:30" x14ac:dyDescent="0.25">
      <c r="A34" s="66">
        <f t="shared" si="2"/>
        <v>21</v>
      </c>
      <c r="B34" s="22" t="s">
        <v>18</v>
      </c>
      <c r="C34" s="26" t="s">
        <v>40</v>
      </c>
      <c r="D34" s="45" t="s">
        <v>26</v>
      </c>
      <c r="E34" s="25">
        <v>15</v>
      </c>
      <c r="F34" s="385"/>
      <c r="G34" s="47"/>
      <c r="H34" s="43"/>
      <c r="I34" s="47"/>
      <c r="J34" s="47"/>
      <c r="K34" s="47"/>
      <c r="L34" s="19"/>
      <c r="M34" s="20"/>
      <c r="N34" s="20"/>
      <c r="O34" s="20"/>
      <c r="P34" s="20"/>
      <c r="Q34" s="21"/>
      <c r="R34" s="38"/>
      <c r="S34" s="38"/>
      <c r="T34" s="39"/>
      <c r="U34" s="39"/>
      <c r="V34" s="39"/>
      <c r="W34" s="39"/>
      <c r="X34" s="39"/>
      <c r="Y34" s="39"/>
      <c r="Z34" s="39"/>
      <c r="AA34" s="39"/>
      <c r="AB34" s="39"/>
      <c r="AC34" s="39"/>
      <c r="AD34" s="39"/>
    </row>
    <row r="35" spans="1:30" ht="22.5" x14ac:dyDescent="0.25">
      <c r="A35" s="66">
        <f t="shared" si="2"/>
        <v>22</v>
      </c>
      <c r="B35" s="22" t="s">
        <v>18</v>
      </c>
      <c r="C35" s="26" t="s">
        <v>41</v>
      </c>
      <c r="D35" s="45" t="s">
        <v>33</v>
      </c>
      <c r="E35" s="33">
        <v>0.1</v>
      </c>
      <c r="F35" s="28"/>
      <c r="G35" s="47"/>
      <c r="H35" s="207"/>
      <c r="I35" s="47"/>
      <c r="J35" s="47"/>
      <c r="K35" s="47"/>
      <c r="L35" s="19"/>
      <c r="M35" s="20"/>
      <c r="N35" s="20"/>
      <c r="O35" s="20"/>
      <c r="P35" s="20"/>
      <c r="Q35" s="21"/>
      <c r="R35" s="38"/>
      <c r="S35" s="38"/>
      <c r="T35" s="39"/>
      <c r="U35" s="39"/>
      <c r="V35" s="39"/>
      <c r="W35" s="39"/>
      <c r="X35" s="39"/>
      <c r="Y35" s="39"/>
      <c r="Z35" s="39"/>
      <c r="AA35" s="39"/>
      <c r="AB35" s="39"/>
      <c r="AC35" s="39"/>
      <c r="AD35" s="39"/>
    </row>
    <row r="36" spans="1:30" x14ac:dyDescent="0.25">
      <c r="A36" s="66">
        <f t="shared" si="2"/>
        <v>23</v>
      </c>
      <c r="B36" s="22" t="s">
        <v>18</v>
      </c>
      <c r="C36" s="26" t="s">
        <v>42</v>
      </c>
      <c r="D36" s="45" t="s">
        <v>20</v>
      </c>
      <c r="E36" s="33">
        <v>10</v>
      </c>
      <c r="F36" s="28"/>
      <c r="G36" s="47"/>
      <c r="H36" s="207"/>
      <c r="I36" s="47"/>
      <c r="J36" s="47"/>
      <c r="K36" s="47"/>
      <c r="L36" s="19"/>
      <c r="M36" s="20"/>
      <c r="N36" s="20"/>
      <c r="O36" s="20"/>
      <c r="P36" s="20"/>
      <c r="Q36" s="21"/>
      <c r="R36" s="38"/>
      <c r="S36" s="38"/>
      <c r="T36" s="39"/>
      <c r="U36" s="39"/>
      <c r="V36" s="39"/>
      <c r="W36" s="39"/>
      <c r="X36" s="39"/>
      <c r="Y36" s="39"/>
      <c r="Z36" s="39"/>
      <c r="AA36" s="39"/>
      <c r="AB36" s="39"/>
      <c r="AC36" s="39"/>
      <c r="AD36" s="39"/>
    </row>
    <row r="37" spans="1:30" x14ac:dyDescent="0.25">
      <c r="A37" s="66">
        <f t="shared" si="2"/>
        <v>24</v>
      </c>
      <c r="B37" s="22" t="s">
        <v>18</v>
      </c>
      <c r="C37" s="26" t="s">
        <v>43</v>
      </c>
      <c r="D37" s="45" t="s">
        <v>26</v>
      </c>
      <c r="E37" s="33">
        <v>10</v>
      </c>
      <c r="F37" s="28"/>
      <c r="G37" s="47"/>
      <c r="H37" s="207"/>
      <c r="I37" s="47"/>
      <c r="J37" s="47"/>
      <c r="K37" s="47"/>
      <c r="L37" s="19"/>
      <c r="M37" s="20"/>
      <c r="N37" s="20"/>
      <c r="O37" s="20"/>
      <c r="P37" s="20"/>
      <c r="Q37" s="21"/>
      <c r="R37" s="38"/>
      <c r="S37" s="38"/>
      <c r="T37" s="39"/>
      <c r="U37" s="39"/>
      <c r="V37" s="39"/>
      <c r="W37" s="39"/>
      <c r="X37" s="39"/>
      <c r="Y37" s="39"/>
      <c r="Z37" s="39"/>
      <c r="AA37" s="39"/>
      <c r="AB37" s="39"/>
      <c r="AC37" s="39"/>
      <c r="AD37" s="39"/>
    </row>
    <row r="38" spans="1:30" ht="22.5" x14ac:dyDescent="0.25">
      <c r="A38" s="66">
        <f t="shared" si="2"/>
        <v>25</v>
      </c>
      <c r="B38" s="22" t="s">
        <v>18</v>
      </c>
      <c r="C38" s="26" t="s">
        <v>44</v>
      </c>
      <c r="D38" s="45" t="s">
        <v>22</v>
      </c>
      <c r="E38" s="33">
        <v>22</v>
      </c>
      <c r="F38" s="28"/>
      <c r="G38" s="47"/>
      <c r="H38" s="207"/>
      <c r="I38" s="47"/>
      <c r="J38" s="47"/>
      <c r="K38" s="47"/>
      <c r="L38" s="19"/>
      <c r="M38" s="20"/>
      <c r="N38" s="20"/>
      <c r="O38" s="20"/>
      <c r="P38" s="20"/>
      <c r="Q38" s="21"/>
      <c r="R38" s="38" t="s">
        <v>398</v>
      </c>
      <c r="S38" s="2" t="s">
        <v>407</v>
      </c>
      <c r="T38" s="39"/>
      <c r="U38" s="39"/>
      <c r="V38" s="39"/>
      <c r="W38" s="39"/>
      <c r="X38" s="39"/>
      <c r="Y38" s="39"/>
      <c r="Z38" s="39"/>
      <c r="AA38" s="39"/>
      <c r="AB38" s="39"/>
      <c r="AC38" s="39"/>
      <c r="AD38" s="39"/>
    </row>
    <row r="39" spans="1:30" ht="33.75" x14ac:dyDescent="0.25">
      <c r="A39" s="66">
        <f t="shared" si="2"/>
        <v>26</v>
      </c>
      <c r="B39" s="22" t="s">
        <v>18</v>
      </c>
      <c r="C39" s="26" t="s">
        <v>45</v>
      </c>
      <c r="D39" s="45" t="s">
        <v>22</v>
      </c>
      <c r="E39" s="33">
        <v>10</v>
      </c>
      <c r="F39" s="28"/>
      <c r="G39" s="47"/>
      <c r="H39" s="207"/>
      <c r="I39" s="47"/>
      <c r="J39" s="47"/>
      <c r="K39" s="47"/>
      <c r="L39" s="19"/>
      <c r="M39" s="20"/>
      <c r="N39" s="20"/>
      <c r="O39" s="20"/>
      <c r="P39" s="20"/>
      <c r="Q39" s="21"/>
      <c r="R39" s="327"/>
      <c r="S39" s="2"/>
      <c r="T39" s="39"/>
      <c r="U39" s="39"/>
      <c r="V39" s="39"/>
      <c r="W39" s="39"/>
      <c r="X39" s="39"/>
      <c r="Y39" s="39"/>
      <c r="Z39" s="39"/>
      <c r="AA39" s="39"/>
      <c r="AB39" s="39"/>
      <c r="AC39" s="39"/>
      <c r="AD39" s="39"/>
    </row>
    <row r="40" spans="1:30" ht="33.75" x14ac:dyDescent="0.25">
      <c r="A40" s="66">
        <f t="shared" si="2"/>
        <v>27</v>
      </c>
      <c r="B40" s="22" t="s">
        <v>18</v>
      </c>
      <c r="C40" s="26" t="s">
        <v>46</v>
      </c>
      <c r="D40" s="45" t="s">
        <v>22</v>
      </c>
      <c r="E40" s="33">
        <v>9</v>
      </c>
      <c r="F40" s="28"/>
      <c r="G40" s="47"/>
      <c r="H40" s="207"/>
      <c r="I40" s="47"/>
      <c r="J40" s="47"/>
      <c r="K40" s="47"/>
      <c r="L40" s="19"/>
      <c r="M40" s="20"/>
      <c r="N40" s="20"/>
      <c r="O40" s="20"/>
      <c r="P40" s="20"/>
      <c r="Q40" s="21"/>
      <c r="R40" s="327"/>
      <c r="S40" s="38"/>
      <c r="T40" s="39"/>
      <c r="U40" s="39"/>
      <c r="V40" s="39"/>
      <c r="W40" s="39"/>
      <c r="X40" s="39"/>
      <c r="Y40" s="39"/>
      <c r="Z40" s="39"/>
      <c r="AA40" s="39"/>
      <c r="AB40" s="39"/>
      <c r="AC40" s="39"/>
      <c r="AD40" s="39"/>
    </row>
    <row r="41" spans="1:30" ht="45" x14ac:dyDescent="0.25">
      <c r="A41" s="66">
        <f t="shared" si="2"/>
        <v>28</v>
      </c>
      <c r="B41" s="22" t="s">
        <v>18</v>
      </c>
      <c r="C41" s="31" t="s">
        <v>372</v>
      </c>
      <c r="D41" s="45" t="s">
        <v>22</v>
      </c>
      <c r="E41" s="32">
        <v>3</v>
      </c>
      <c r="F41" s="44"/>
      <c r="G41" s="47"/>
      <c r="H41" s="385"/>
      <c r="I41" s="47"/>
      <c r="J41" s="47"/>
      <c r="K41" s="47"/>
      <c r="L41" s="19"/>
      <c r="M41" s="20"/>
      <c r="N41" s="20"/>
      <c r="O41" s="20"/>
      <c r="P41" s="20"/>
      <c r="Q41" s="21"/>
      <c r="R41" s="327"/>
      <c r="S41" s="38"/>
      <c r="T41" s="39"/>
      <c r="U41" s="39"/>
      <c r="V41" s="39"/>
      <c r="W41" s="39"/>
      <c r="X41" s="39"/>
      <c r="Y41" s="39"/>
      <c r="Z41" s="39"/>
      <c r="AA41" s="39"/>
      <c r="AB41" s="39"/>
      <c r="AC41" s="39"/>
      <c r="AD41" s="39"/>
    </row>
    <row r="42" spans="1:30" ht="22.5" x14ac:dyDescent="0.25">
      <c r="A42" s="66">
        <f t="shared" si="2"/>
        <v>29</v>
      </c>
      <c r="B42" s="22" t="s">
        <v>18</v>
      </c>
      <c r="C42" s="26" t="s">
        <v>373</v>
      </c>
      <c r="D42" s="45" t="s">
        <v>22</v>
      </c>
      <c r="E42" s="33">
        <v>1</v>
      </c>
      <c r="F42" s="28"/>
      <c r="G42" s="47"/>
      <c r="H42" s="207"/>
      <c r="I42" s="47"/>
      <c r="J42" s="47"/>
      <c r="K42" s="47"/>
      <c r="L42" s="19"/>
      <c r="M42" s="20"/>
      <c r="N42" s="20"/>
      <c r="O42" s="20"/>
      <c r="P42" s="20"/>
      <c r="Q42" s="21"/>
      <c r="R42" s="327"/>
      <c r="S42" s="38"/>
      <c r="T42" s="39"/>
      <c r="U42" s="39"/>
      <c r="V42" s="39"/>
      <c r="W42" s="39"/>
      <c r="X42" s="39"/>
      <c r="Y42" s="39"/>
      <c r="Z42" s="39"/>
      <c r="AA42" s="39"/>
      <c r="AB42" s="39"/>
      <c r="AC42" s="39"/>
      <c r="AD42" s="39"/>
    </row>
    <row r="43" spans="1:30" ht="22.5" x14ac:dyDescent="0.25">
      <c r="A43" s="66">
        <f t="shared" si="2"/>
        <v>30</v>
      </c>
      <c r="B43" s="22" t="s">
        <v>18</v>
      </c>
      <c r="C43" s="26" t="s">
        <v>114</v>
      </c>
      <c r="D43" s="66" t="s">
        <v>47</v>
      </c>
      <c r="E43" s="33">
        <v>52</v>
      </c>
      <c r="F43" s="28"/>
      <c r="G43" s="47"/>
      <c r="H43" s="207"/>
      <c r="I43" s="47"/>
      <c r="J43" s="47"/>
      <c r="K43" s="47"/>
      <c r="L43" s="19"/>
      <c r="M43" s="20"/>
      <c r="N43" s="20"/>
      <c r="O43" s="20"/>
      <c r="P43" s="20"/>
      <c r="Q43" s="21"/>
      <c r="R43" s="38" t="s">
        <v>398</v>
      </c>
      <c r="S43" s="2" t="s">
        <v>459</v>
      </c>
      <c r="T43" s="39"/>
      <c r="U43" s="39"/>
      <c r="V43" s="39"/>
      <c r="W43" s="39"/>
      <c r="X43" s="39"/>
      <c r="Y43" s="39"/>
      <c r="Z43" s="39"/>
      <c r="AA43" s="39"/>
      <c r="AB43" s="39"/>
      <c r="AC43" s="39"/>
      <c r="AD43" s="39"/>
    </row>
    <row r="44" spans="1:30" x14ac:dyDescent="0.25">
      <c r="A44" s="66">
        <f t="shared" si="2"/>
        <v>31</v>
      </c>
      <c r="B44" s="22" t="s">
        <v>18</v>
      </c>
      <c r="C44" s="386" t="s">
        <v>48</v>
      </c>
      <c r="D44" s="387" t="s">
        <v>20</v>
      </c>
      <c r="E44" s="33">
        <v>17.5</v>
      </c>
      <c r="F44" s="28"/>
      <c r="G44" s="47"/>
      <c r="H44" s="207"/>
      <c r="I44" s="47"/>
      <c r="J44" s="47"/>
      <c r="K44" s="47"/>
      <c r="L44" s="19"/>
      <c r="M44" s="20"/>
      <c r="N44" s="20"/>
      <c r="O44" s="20"/>
      <c r="P44" s="20"/>
      <c r="Q44" s="21"/>
      <c r="R44" s="38" t="s">
        <v>398</v>
      </c>
      <c r="S44" s="2" t="s">
        <v>460</v>
      </c>
      <c r="T44" s="39"/>
      <c r="U44" s="39"/>
      <c r="V44" s="39"/>
      <c r="W44" s="39"/>
      <c r="X44" s="39"/>
      <c r="Y44" s="39"/>
      <c r="Z44" s="39"/>
      <c r="AA44" s="39"/>
      <c r="AB44" s="39"/>
      <c r="AC44" s="39"/>
      <c r="AD44" s="39"/>
    </row>
    <row r="45" spans="1:30" ht="22.5" x14ac:dyDescent="0.25">
      <c r="A45" s="66">
        <f t="shared" si="2"/>
        <v>32</v>
      </c>
      <c r="B45" s="22" t="s">
        <v>18</v>
      </c>
      <c r="C45" s="388" t="s">
        <v>115</v>
      </c>
      <c r="D45" s="389" t="s">
        <v>49</v>
      </c>
      <c r="E45" s="33">
        <v>2</v>
      </c>
      <c r="F45" s="28"/>
      <c r="G45" s="47"/>
      <c r="H45" s="207"/>
      <c r="I45" s="47"/>
      <c r="J45" s="47"/>
      <c r="K45" s="47"/>
      <c r="L45" s="19"/>
      <c r="M45" s="20"/>
      <c r="N45" s="20"/>
      <c r="O45" s="20"/>
      <c r="P45" s="20"/>
      <c r="Q45" s="21"/>
      <c r="R45" s="327"/>
      <c r="S45" s="38"/>
      <c r="T45" s="39"/>
      <c r="U45" s="39"/>
      <c r="V45" s="39"/>
      <c r="W45" s="39"/>
      <c r="X45" s="39"/>
      <c r="Y45" s="39"/>
      <c r="Z45" s="39"/>
      <c r="AA45" s="39"/>
      <c r="AB45" s="39"/>
      <c r="AC45" s="39"/>
      <c r="AD45" s="39"/>
    </row>
    <row r="46" spans="1:30" x14ac:dyDescent="0.25">
      <c r="A46" s="66">
        <f t="shared" si="2"/>
        <v>33</v>
      </c>
      <c r="B46" s="22" t="s">
        <v>18</v>
      </c>
      <c r="C46" s="390" t="s">
        <v>50</v>
      </c>
      <c r="D46" s="389" t="s">
        <v>20</v>
      </c>
      <c r="E46" s="33">
        <v>30</v>
      </c>
      <c r="F46" s="28"/>
      <c r="G46" s="43"/>
      <c r="H46" s="207"/>
      <c r="I46" s="43"/>
      <c r="J46" s="43"/>
      <c r="K46" s="43"/>
      <c r="L46" s="19"/>
      <c r="M46" s="20"/>
      <c r="N46" s="20"/>
      <c r="O46" s="20"/>
      <c r="P46" s="20"/>
      <c r="Q46" s="21"/>
      <c r="R46" s="327"/>
      <c r="S46" s="38"/>
      <c r="T46" s="39"/>
      <c r="U46" s="39"/>
      <c r="V46" s="39"/>
      <c r="W46" s="39"/>
      <c r="X46" s="39"/>
      <c r="Y46" s="39"/>
      <c r="Z46" s="39"/>
      <c r="AA46" s="39"/>
      <c r="AB46" s="39"/>
      <c r="AC46" s="39"/>
      <c r="AD46" s="39"/>
    </row>
    <row r="47" spans="1:30" ht="22.5" x14ac:dyDescent="0.25">
      <c r="A47" s="66">
        <f t="shared" si="2"/>
        <v>34</v>
      </c>
      <c r="B47" s="22" t="s">
        <v>18</v>
      </c>
      <c r="C47" s="388" t="s">
        <v>51</v>
      </c>
      <c r="D47" s="391" t="s">
        <v>26</v>
      </c>
      <c r="E47" s="33">
        <v>30</v>
      </c>
      <c r="F47" s="28"/>
      <c r="G47" s="43"/>
      <c r="H47" s="207"/>
      <c r="I47" s="43"/>
      <c r="J47" s="43"/>
      <c r="K47" s="43"/>
      <c r="L47" s="19"/>
      <c r="M47" s="20"/>
      <c r="N47" s="20"/>
      <c r="O47" s="20"/>
      <c r="P47" s="20"/>
      <c r="Q47" s="21"/>
      <c r="R47" s="38"/>
      <c r="S47" s="38"/>
      <c r="T47" s="39"/>
      <c r="U47" s="39"/>
      <c r="V47" s="39"/>
      <c r="W47" s="39"/>
      <c r="X47" s="39"/>
      <c r="Y47" s="39"/>
      <c r="Z47" s="39"/>
      <c r="AA47" s="39"/>
      <c r="AB47" s="39"/>
      <c r="AC47" s="39"/>
      <c r="AD47" s="39"/>
    </row>
    <row r="48" spans="1:30" x14ac:dyDescent="0.25">
      <c r="A48" s="66">
        <f t="shared" si="2"/>
        <v>35</v>
      </c>
      <c r="B48" s="22" t="s">
        <v>18</v>
      </c>
      <c r="C48" s="388" t="s">
        <v>52</v>
      </c>
      <c r="D48" s="389" t="s">
        <v>26</v>
      </c>
      <c r="E48" s="33">
        <v>75</v>
      </c>
      <c r="F48" s="28"/>
      <c r="G48" s="28"/>
      <c r="H48" s="28"/>
      <c r="I48" s="28"/>
      <c r="J48" s="28"/>
      <c r="K48" s="28"/>
      <c r="L48" s="19"/>
      <c r="M48" s="20"/>
      <c r="N48" s="20"/>
      <c r="O48" s="20"/>
      <c r="P48" s="20"/>
      <c r="Q48" s="21"/>
      <c r="R48" s="38"/>
      <c r="S48" s="38"/>
      <c r="T48" s="39"/>
      <c r="U48" s="39"/>
      <c r="V48" s="39"/>
      <c r="W48" s="39"/>
      <c r="X48" s="39"/>
      <c r="Y48" s="39"/>
      <c r="Z48" s="39"/>
      <c r="AA48" s="39"/>
      <c r="AB48" s="39"/>
      <c r="AC48" s="39"/>
      <c r="AD48" s="39"/>
    </row>
    <row r="49" spans="1:30" x14ac:dyDescent="0.25">
      <c r="A49" s="66">
        <f t="shared" si="2"/>
        <v>36</v>
      </c>
      <c r="B49" s="22" t="s">
        <v>18</v>
      </c>
      <c r="C49" s="388" t="s">
        <v>116</v>
      </c>
      <c r="D49" s="391" t="s">
        <v>20</v>
      </c>
      <c r="E49" s="392">
        <v>620</v>
      </c>
      <c r="F49" s="393"/>
      <c r="G49" s="43"/>
      <c r="H49" s="207"/>
      <c r="I49" s="43"/>
      <c r="J49" s="43"/>
      <c r="K49" s="43"/>
      <c r="L49" s="19"/>
      <c r="M49" s="20"/>
      <c r="N49" s="20"/>
      <c r="O49" s="20"/>
      <c r="P49" s="20"/>
      <c r="Q49" s="21"/>
      <c r="R49" s="38"/>
      <c r="S49" s="38"/>
      <c r="T49" s="39"/>
      <c r="U49" s="39"/>
      <c r="V49" s="39"/>
      <c r="W49" s="39"/>
      <c r="X49" s="39"/>
      <c r="Y49" s="39"/>
      <c r="Z49" s="39"/>
      <c r="AA49" s="39"/>
      <c r="AB49" s="39"/>
      <c r="AC49" s="39"/>
      <c r="AD49" s="39"/>
    </row>
    <row r="50" spans="1:30" x14ac:dyDescent="0.25">
      <c r="A50" s="66">
        <f t="shared" si="2"/>
        <v>37</v>
      </c>
      <c r="B50" s="22" t="s">
        <v>18</v>
      </c>
      <c r="C50" s="394" t="s">
        <v>117</v>
      </c>
      <c r="D50" s="395" t="s">
        <v>20</v>
      </c>
      <c r="E50" s="392">
        <v>145</v>
      </c>
      <c r="F50" s="393"/>
      <c r="G50" s="60"/>
      <c r="H50" s="60"/>
      <c r="I50" s="60"/>
      <c r="J50" s="60"/>
      <c r="K50" s="60"/>
      <c r="L50" s="19"/>
      <c r="M50" s="20"/>
      <c r="N50" s="20"/>
      <c r="O50" s="20"/>
      <c r="P50" s="20"/>
      <c r="Q50" s="21"/>
      <c r="R50" s="327"/>
      <c r="S50" s="38"/>
      <c r="T50" s="39"/>
      <c r="U50" s="39"/>
      <c r="V50" s="39"/>
      <c r="W50" s="39"/>
      <c r="X50" s="39"/>
      <c r="Y50" s="39"/>
      <c r="Z50" s="39"/>
      <c r="AA50" s="39"/>
      <c r="AB50" s="39"/>
      <c r="AC50" s="39"/>
      <c r="AD50" s="39"/>
    </row>
    <row r="51" spans="1:30" ht="22.5" x14ac:dyDescent="0.25">
      <c r="A51" s="66">
        <f t="shared" si="2"/>
        <v>38</v>
      </c>
      <c r="B51" s="34" t="s">
        <v>18</v>
      </c>
      <c r="C51" s="396" t="s">
        <v>53</v>
      </c>
      <c r="D51" s="57" t="s">
        <v>26</v>
      </c>
      <c r="E51" s="397">
        <v>1260</v>
      </c>
      <c r="F51" s="398"/>
      <c r="G51" s="60"/>
      <c r="H51" s="60"/>
      <c r="I51" s="60"/>
      <c r="J51" s="60"/>
      <c r="K51" s="60"/>
      <c r="L51" s="19"/>
      <c r="M51" s="20"/>
      <c r="N51" s="20"/>
      <c r="O51" s="20"/>
      <c r="P51" s="20"/>
      <c r="Q51" s="21"/>
      <c r="R51" s="327"/>
      <c r="S51" s="2"/>
      <c r="T51" s="39"/>
      <c r="U51" s="39"/>
      <c r="V51" s="39"/>
      <c r="W51" s="39"/>
      <c r="X51" s="39"/>
      <c r="Y51" s="39"/>
      <c r="Z51" s="39"/>
      <c r="AA51" s="39"/>
      <c r="AB51" s="39"/>
      <c r="AC51" s="39"/>
      <c r="AD51" s="39"/>
    </row>
    <row r="52" spans="1:30" ht="22.5" x14ac:dyDescent="0.25">
      <c r="A52" s="66">
        <f t="shared" si="2"/>
        <v>39</v>
      </c>
      <c r="B52" s="34" t="s">
        <v>18</v>
      </c>
      <c r="C52" s="396" t="s">
        <v>54</v>
      </c>
      <c r="D52" s="57" t="s">
        <v>55</v>
      </c>
      <c r="E52" s="397">
        <v>1</v>
      </c>
      <c r="F52" s="398"/>
      <c r="G52" s="58"/>
      <c r="H52" s="58"/>
      <c r="I52" s="60"/>
      <c r="J52" s="60"/>
      <c r="K52" s="58"/>
      <c r="L52" s="19"/>
      <c r="M52" s="20"/>
      <c r="N52" s="20"/>
      <c r="O52" s="20"/>
      <c r="P52" s="20"/>
      <c r="Q52" s="21"/>
      <c r="R52" s="38"/>
      <c r="S52" s="3"/>
      <c r="T52" s="39"/>
      <c r="U52" s="39"/>
      <c r="V52" s="39"/>
      <c r="W52" s="39"/>
      <c r="X52" s="39"/>
      <c r="Y52" s="39"/>
      <c r="Z52" s="39"/>
      <c r="AA52" s="39"/>
      <c r="AB52" s="39"/>
      <c r="AC52" s="39"/>
      <c r="AD52" s="39"/>
    </row>
    <row r="53" spans="1:30" x14ac:dyDescent="0.25">
      <c r="A53" s="66"/>
      <c r="B53" s="399"/>
      <c r="C53" s="26" t="s">
        <v>56</v>
      </c>
      <c r="D53" s="45"/>
      <c r="E53" s="400"/>
      <c r="F53" s="385"/>
      <c r="G53" s="47"/>
      <c r="H53" s="47"/>
      <c r="I53" s="43"/>
      <c r="J53" s="43"/>
      <c r="K53" s="47"/>
      <c r="L53" s="19"/>
      <c r="M53" s="20"/>
      <c r="N53" s="20"/>
      <c r="O53" s="20"/>
      <c r="P53" s="20"/>
      <c r="Q53" s="21"/>
      <c r="R53" s="38"/>
      <c r="S53" s="3"/>
      <c r="T53" s="39"/>
      <c r="U53" s="39"/>
      <c r="V53" s="39"/>
      <c r="W53" s="39"/>
      <c r="X53" s="39"/>
      <c r="Y53" s="39"/>
      <c r="Z53" s="39"/>
      <c r="AA53" s="39"/>
      <c r="AB53" s="39"/>
      <c r="AC53" s="39"/>
      <c r="AD53" s="39"/>
    </row>
    <row r="54" spans="1:30" s="63" customFormat="1" ht="22.5" x14ac:dyDescent="0.25">
      <c r="A54" s="66">
        <v>40</v>
      </c>
      <c r="B54" s="22" t="s">
        <v>18</v>
      </c>
      <c r="C54" s="26" t="s">
        <v>57</v>
      </c>
      <c r="D54" s="45" t="s">
        <v>26</v>
      </c>
      <c r="E54" s="401">
        <v>4</v>
      </c>
      <c r="F54" s="402"/>
      <c r="G54" s="403"/>
      <c r="H54" s="403"/>
      <c r="I54" s="402"/>
      <c r="J54" s="402"/>
      <c r="K54" s="403"/>
      <c r="L54" s="19"/>
      <c r="M54" s="20"/>
      <c r="N54" s="20"/>
      <c r="O54" s="20"/>
      <c r="P54" s="20"/>
      <c r="Q54" s="21"/>
      <c r="R54" s="38"/>
      <c r="S54" s="5"/>
      <c r="T54" s="62"/>
      <c r="U54" s="62"/>
      <c r="V54" s="62"/>
      <c r="W54" s="62"/>
      <c r="X54" s="62"/>
      <c r="Y54" s="62"/>
      <c r="Z54" s="62"/>
      <c r="AA54" s="62"/>
      <c r="AB54" s="62"/>
      <c r="AC54" s="62"/>
      <c r="AD54" s="62"/>
    </row>
    <row r="55" spans="1:30" x14ac:dyDescent="0.25">
      <c r="A55" s="66">
        <f t="shared" si="2"/>
        <v>41</v>
      </c>
      <c r="B55" s="22" t="s">
        <v>18</v>
      </c>
      <c r="C55" s="404" t="s">
        <v>58</v>
      </c>
      <c r="D55" s="66" t="s">
        <v>49</v>
      </c>
      <c r="E55" s="33">
        <v>8</v>
      </c>
      <c r="F55" s="28"/>
      <c r="G55" s="47"/>
      <c r="H55" s="207"/>
      <c r="I55" s="47"/>
      <c r="J55" s="43"/>
      <c r="K55" s="47"/>
      <c r="L55" s="19"/>
      <c r="M55" s="20"/>
      <c r="N55" s="20"/>
      <c r="O55" s="20"/>
      <c r="P55" s="20"/>
      <c r="Q55" s="21"/>
      <c r="R55" s="38"/>
      <c r="S55" s="5"/>
      <c r="T55" s="39"/>
      <c r="U55" s="39"/>
      <c r="V55" s="39"/>
      <c r="W55" s="39"/>
      <c r="X55" s="39"/>
      <c r="Y55" s="39"/>
      <c r="Z55" s="39"/>
      <c r="AA55" s="39"/>
      <c r="AB55" s="39"/>
      <c r="AC55" s="39"/>
      <c r="AD55" s="39"/>
    </row>
    <row r="56" spans="1:30" x14ac:dyDescent="0.25">
      <c r="A56" s="66">
        <f t="shared" si="2"/>
        <v>42</v>
      </c>
      <c r="B56" s="22" t="s">
        <v>18</v>
      </c>
      <c r="C56" s="30" t="s">
        <v>59</v>
      </c>
      <c r="D56" s="204" t="s">
        <v>20</v>
      </c>
      <c r="E56" s="33">
        <v>1</v>
      </c>
      <c r="F56" s="28"/>
      <c r="G56" s="47"/>
      <c r="H56" s="207"/>
      <c r="I56" s="47"/>
      <c r="J56" s="47"/>
      <c r="K56" s="47"/>
      <c r="L56" s="19"/>
      <c r="M56" s="20"/>
      <c r="N56" s="20"/>
      <c r="O56" s="20"/>
      <c r="P56" s="20"/>
      <c r="Q56" s="21"/>
      <c r="R56" s="38"/>
      <c r="S56" s="5"/>
      <c r="T56" s="39"/>
      <c r="U56" s="39"/>
      <c r="V56" s="39"/>
      <c r="W56" s="39"/>
      <c r="X56" s="39"/>
      <c r="Y56" s="39"/>
      <c r="Z56" s="39"/>
      <c r="AA56" s="39"/>
      <c r="AB56" s="39"/>
      <c r="AC56" s="39"/>
      <c r="AD56" s="39"/>
    </row>
    <row r="57" spans="1:30" x14ac:dyDescent="0.25">
      <c r="A57" s="66">
        <f t="shared" si="2"/>
        <v>43</v>
      </c>
      <c r="B57" s="22" t="s">
        <v>18</v>
      </c>
      <c r="C57" s="182" t="s">
        <v>60</v>
      </c>
      <c r="D57" s="204" t="s">
        <v>20</v>
      </c>
      <c r="E57" s="33">
        <v>1</v>
      </c>
      <c r="F57" s="28"/>
      <c r="G57" s="47"/>
      <c r="H57" s="207"/>
      <c r="I57" s="47"/>
      <c r="J57" s="43"/>
      <c r="K57" s="47"/>
      <c r="L57" s="19"/>
      <c r="M57" s="20"/>
      <c r="N57" s="20"/>
      <c r="O57" s="20"/>
      <c r="P57" s="20"/>
      <c r="Q57" s="21"/>
      <c r="R57" s="38"/>
      <c r="S57" s="5"/>
      <c r="T57" s="39"/>
      <c r="U57" s="39"/>
      <c r="V57" s="39"/>
      <c r="W57" s="39"/>
      <c r="X57" s="39"/>
      <c r="Y57" s="39"/>
      <c r="Z57" s="39"/>
      <c r="AA57" s="39"/>
      <c r="AB57" s="39"/>
      <c r="AC57" s="39"/>
      <c r="AD57" s="39"/>
    </row>
    <row r="58" spans="1:30" s="36" customFormat="1" x14ac:dyDescent="0.25">
      <c r="A58" s="66">
        <f t="shared" si="2"/>
        <v>44</v>
      </c>
      <c r="B58" s="22" t="s">
        <v>18</v>
      </c>
      <c r="C58" s="30" t="s">
        <v>61</v>
      </c>
      <c r="D58" s="47" t="s">
        <v>35</v>
      </c>
      <c r="E58" s="33">
        <v>9.5519999999999996</v>
      </c>
      <c r="F58" s="405"/>
      <c r="G58" s="47"/>
      <c r="H58" s="207"/>
      <c r="I58" s="47"/>
      <c r="J58" s="47"/>
      <c r="K58" s="47"/>
      <c r="L58" s="19"/>
      <c r="M58" s="20"/>
      <c r="N58" s="20"/>
      <c r="O58" s="20"/>
      <c r="P58" s="20"/>
      <c r="Q58" s="21"/>
      <c r="R58" s="327"/>
      <c r="S58" s="5"/>
      <c r="T58" s="35"/>
      <c r="U58" s="35"/>
      <c r="V58" s="35"/>
      <c r="W58" s="35"/>
      <c r="X58" s="35"/>
      <c r="Y58" s="35"/>
      <c r="Z58" s="35"/>
      <c r="AA58" s="35"/>
      <c r="AB58" s="35"/>
      <c r="AC58" s="35"/>
      <c r="AD58" s="35"/>
    </row>
    <row r="59" spans="1:30" s="36" customFormat="1" x14ac:dyDescent="0.25">
      <c r="A59" s="66">
        <f t="shared" si="2"/>
        <v>45</v>
      </c>
      <c r="B59" s="22" t="s">
        <v>18</v>
      </c>
      <c r="C59" s="182" t="s">
        <v>62</v>
      </c>
      <c r="D59" s="47" t="s">
        <v>35</v>
      </c>
      <c r="E59" s="202">
        <v>7.2345600000000001</v>
      </c>
      <c r="F59" s="47"/>
      <c r="G59" s="47"/>
      <c r="H59" s="47"/>
      <c r="I59" s="47"/>
      <c r="J59" s="47"/>
      <c r="K59" s="28"/>
      <c r="L59" s="19"/>
      <c r="M59" s="20"/>
      <c r="N59" s="20"/>
      <c r="O59" s="20"/>
      <c r="P59" s="20"/>
      <c r="Q59" s="21"/>
      <c r="R59" s="327"/>
      <c r="S59" s="451"/>
      <c r="T59" s="35"/>
      <c r="U59" s="35"/>
      <c r="V59" s="35"/>
      <c r="W59" s="35"/>
      <c r="X59" s="35"/>
      <c r="Y59" s="35"/>
      <c r="Z59" s="35"/>
      <c r="AA59" s="35"/>
      <c r="AB59" s="35"/>
      <c r="AC59" s="35"/>
      <c r="AD59" s="35"/>
    </row>
    <row r="60" spans="1:30" s="36" customFormat="1" x14ac:dyDescent="0.25">
      <c r="A60" s="66">
        <f t="shared" si="2"/>
        <v>46</v>
      </c>
      <c r="B60" s="22" t="s">
        <v>18</v>
      </c>
      <c r="C60" s="218" t="s">
        <v>63</v>
      </c>
      <c r="D60" s="146" t="s">
        <v>26</v>
      </c>
      <c r="E60" s="202">
        <v>0.7</v>
      </c>
      <c r="F60" s="47"/>
      <c r="G60" s="47"/>
      <c r="H60" s="47"/>
      <c r="I60" s="47"/>
      <c r="J60" s="47"/>
      <c r="K60" s="28"/>
      <c r="L60" s="19"/>
      <c r="M60" s="20"/>
      <c r="N60" s="20"/>
      <c r="O60" s="20"/>
      <c r="P60" s="20"/>
      <c r="Q60" s="21"/>
      <c r="R60" s="327"/>
      <c r="S60" s="451"/>
      <c r="T60" s="35"/>
      <c r="U60" s="35"/>
      <c r="V60" s="35"/>
      <c r="W60" s="35"/>
      <c r="X60" s="35"/>
      <c r="Y60" s="35"/>
      <c r="Z60" s="35"/>
      <c r="AA60" s="35"/>
      <c r="AB60" s="35"/>
      <c r="AC60" s="35"/>
      <c r="AD60" s="35"/>
    </row>
    <row r="61" spans="1:30" s="36" customFormat="1" ht="22.5" x14ac:dyDescent="0.25">
      <c r="A61" s="66">
        <f t="shared" si="2"/>
        <v>47</v>
      </c>
      <c r="B61" s="22" t="s">
        <v>18</v>
      </c>
      <c r="C61" s="26" t="s">
        <v>64</v>
      </c>
      <c r="D61" s="45" t="s">
        <v>49</v>
      </c>
      <c r="E61" s="202">
        <v>16</v>
      </c>
      <c r="F61" s="47"/>
      <c r="G61" s="47"/>
      <c r="H61" s="47"/>
      <c r="I61" s="47"/>
      <c r="J61" s="47"/>
      <c r="K61" s="28"/>
      <c r="L61" s="19"/>
      <c r="M61" s="20"/>
      <c r="N61" s="20"/>
      <c r="O61" s="20"/>
      <c r="P61" s="20"/>
      <c r="Q61" s="21"/>
      <c r="R61" s="327"/>
      <c r="S61" s="451"/>
      <c r="T61" s="35"/>
      <c r="U61" s="35"/>
      <c r="V61" s="35"/>
      <c r="W61" s="35"/>
      <c r="X61" s="35"/>
      <c r="Y61" s="35"/>
      <c r="Z61" s="35"/>
      <c r="AA61" s="35"/>
      <c r="AB61" s="35"/>
      <c r="AC61" s="35"/>
      <c r="AD61" s="35"/>
    </row>
    <row r="62" spans="1:30" s="36" customFormat="1" x14ac:dyDescent="0.25">
      <c r="A62" s="66">
        <f t="shared" si="2"/>
        <v>48</v>
      </c>
      <c r="B62" s="22" t="s">
        <v>18</v>
      </c>
      <c r="C62" s="66" t="s">
        <v>65</v>
      </c>
      <c r="D62" s="66" t="s">
        <v>33</v>
      </c>
      <c r="E62" s="202">
        <v>0.2</v>
      </c>
      <c r="F62" s="47"/>
      <c r="G62" s="47"/>
      <c r="H62" s="47"/>
      <c r="I62" s="47"/>
      <c r="J62" s="47"/>
      <c r="K62" s="28"/>
      <c r="L62" s="19"/>
      <c r="M62" s="20"/>
      <c r="N62" s="20"/>
      <c r="O62" s="20"/>
      <c r="P62" s="20"/>
      <c r="Q62" s="21"/>
      <c r="R62" s="37"/>
      <c r="S62" s="451"/>
      <c r="T62" s="35"/>
      <c r="U62" s="35"/>
      <c r="V62" s="35"/>
      <c r="W62" s="35"/>
      <c r="X62" s="35"/>
      <c r="Y62" s="35"/>
      <c r="Z62" s="35"/>
      <c r="AA62" s="35"/>
      <c r="AB62" s="35"/>
      <c r="AC62" s="35"/>
      <c r="AD62" s="35"/>
    </row>
    <row r="63" spans="1:30" s="36" customFormat="1" ht="22.5" x14ac:dyDescent="0.25">
      <c r="A63" s="66">
        <f t="shared" si="2"/>
        <v>49</v>
      </c>
      <c r="B63" s="22" t="s">
        <v>18</v>
      </c>
      <c r="C63" s="182" t="s">
        <v>118</v>
      </c>
      <c r="D63" s="66" t="s">
        <v>33</v>
      </c>
      <c r="E63" s="202">
        <v>0.1</v>
      </c>
      <c r="F63" s="47"/>
      <c r="G63" s="47"/>
      <c r="H63" s="47"/>
      <c r="I63" s="47"/>
      <c r="J63" s="47"/>
      <c r="K63" s="28"/>
      <c r="L63" s="19"/>
      <c r="M63" s="20"/>
      <c r="N63" s="20"/>
      <c r="O63" s="20"/>
      <c r="P63" s="20"/>
      <c r="Q63" s="21"/>
      <c r="R63" s="37"/>
      <c r="S63" s="384"/>
      <c r="T63" s="35"/>
      <c r="U63" s="35"/>
      <c r="V63" s="35"/>
      <c r="W63" s="35"/>
      <c r="X63" s="35"/>
      <c r="Y63" s="35"/>
      <c r="Z63" s="35"/>
      <c r="AA63" s="35"/>
      <c r="AB63" s="35"/>
      <c r="AC63" s="35"/>
      <c r="AD63" s="35"/>
    </row>
    <row r="64" spans="1:30" s="36" customFormat="1" ht="33.75" x14ac:dyDescent="0.25">
      <c r="A64" s="66">
        <f t="shared" si="2"/>
        <v>50</v>
      </c>
      <c r="B64" s="22" t="s">
        <v>18</v>
      </c>
      <c r="C64" s="182" t="s">
        <v>374</v>
      </c>
      <c r="D64" s="66" t="s">
        <v>20</v>
      </c>
      <c r="E64" s="202">
        <v>15</v>
      </c>
      <c r="F64" s="47"/>
      <c r="G64" s="47"/>
      <c r="H64" s="47"/>
      <c r="I64" s="47"/>
      <c r="J64" s="47"/>
      <c r="K64" s="28"/>
      <c r="L64" s="19"/>
      <c r="M64" s="20"/>
      <c r="N64" s="20"/>
      <c r="O64" s="20"/>
      <c r="P64" s="20"/>
      <c r="Q64" s="21"/>
      <c r="R64" s="37"/>
      <c r="S64" s="2"/>
      <c r="T64" s="35"/>
      <c r="U64" s="35"/>
      <c r="V64" s="35"/>
      <c r="W64" s="35"/>
      <c r="X64" s="35"/>
      <c r="Y64" s="35"/>
      <c r="Z64" s="35"/>
      <c r="AA64" s="35"/>
      <c r="AB64" s="35"/>
      <c r="AC64" s="35"/>
      <c r="AD64" s="35"/>
    </row>
    <row r="65" spans="1:30" x14ac:dyDescent="0.25">
      <c r="A65" s="66">
        <f t="shared" si="2"/>
        <v>51</v>
      </c>
      <c r="B65" s="22" t="s">
        <v>18</v>
      </c>
      <c r="C65" s="26" t="s">
        <v>375</v>
      </c>
      <c r="D65" s="45" t="s">
        <v>33</v>
      </c>
      <c r="E65" s="33">
        <v>0.3</v>
      </c>
      <c r="F65" s="43"/>
      <c r="G65" s="43"/>
      <c r="H65" s="207"/>
      <c r="I65" s="47"/>
      <c r="J65" s="208"/>
      <c r="K65" s="43"/>
      <c r="L65" s="19"/>
      <c r="M65" s="20"/>
      <c r="N65" s="20"/>
      <c r="O65" s="20"/>
      <c r="P65" s="20"/>
      <c r="Q65" s="21"/>
      <c r="R65" s="38"/>
      <c r="S65" s="5"/>
      <c r="T65" s="39"/>
      <c r="U65" s="39"/>
      <c r="V65" s="39"/>
      <c r="W65" s="39"/>
      <c r="X65" s="39"/>
      <c r="Y65" s="39"/>
      <c r="Z65" s="39"/>
      <c r="AA65" s="39"/>
      <c r="AB65" s="39"/>
      <c r="AC65" s="39"/>
      <c r="AD65" s="39"/>
    </row>
    <row r="66" spans="1:30" ht="22.5" x14ac:dyDescent="0.25">
      <c r="A66" s="66">
        <f t="shared" si="2"/>
        <v>52</v>
      </c>
      <c r="B66" s="22" t="s">
        <v>18</v>
      </c>
      <c r="C66" s="26" t="s">
        <v>119</v>
      </c>
      <c r="D66" s="45" t="s">
        <v>26</v>
      </c>
      <c r="E66" s="25">
        <v>15</v>
      </c>
      <c r="F66" s="43"/>
      <c r="G66" s="43"/>
      <c r="H66" s="43"/>
      <c r="I66" s="43"/>
      <c r="J66" s="43"/>
      <c r="K66" s="43"/>
      <c r="L66" s="19"/>
      <c r="M66" s="20"/>
      <c r="N66" s="20"/>
      <c r="O66" s="20"/>
      <c r="P66" s="20"/>
      <c r="Q66" s="21"/>
      <c r="R66" s="38"/>
      <c r="S66" s="2"/>
      <c r="T66" s="39"/>
      <c r="U66" s="39"/>
      <c r="V66" s="39"/>
      <c r="W66" s="39"/>
      <c r="X66" s="39"/>
      <c r="Y66" s="39"/>
      <c r="Z66" s="39"/>
      <c r="AA66" s="39"/>
      <c r="AB66" s="39"/>
      <c r="AC66" s="39"/>
      <c r="AD66" s="39"/>
    </row>
    <row r="67" spans="1:30" x14ac:dyDescent="0.25">
      <c r="A67" s="66">
        <f t="shared" si="2"/>
        <v>53</v>
      </c>
      <c r="B67" s="22" t="s">
        <v>18</v>
      </c>
      <c r="C67" s="26" t="s">
        <v>120</v>
      </c>
      <c r="D67" s="45" t="s">
        <v>26</v>
      </c>
      <c r="E67" s="25">
        <v>12</v>
      </c>
      <c r="F67" s="43"/>
      <c r="G67" s="43"/>
      <c r="H67" s="43"/>
      <c r="I67" s="43"/>
      <c r="J67" s="43"/>
      <c r="K67" s="43"/>
      <c r="L67" s="19"/>
      <c r="M67" s="20"/>
      <c r="N67" s="20"/>
      <c r="O67" s="20"/>
      <c r="P67" s="20"/>
      <c r="Q67" s="21"/>
      <c r="R67" s="38"/>
      <c r="S67" s="451"/>
      <c r="T67" s="39"/>
      <c r="U67" s="39"/>
      <c r="V67" s="39"/>
      <c r="W67" s="39"/>
      <c r="X67" s="39"/>
      <c r="Y67" s="39"/>
      <c r="Z67" s="39"/>
      <c r="AA67" s="39"/>
      <c r="AB67" s="39"/>
      <c r="AC67" s="39"/>
      <c r="AD67" s="39"/>
    </row>
    <row r="68" spans="1:30" ht="22.5" x14ac:dyDescent="0.25">
      <c r="A68" s="66">
        <f t="shared" si="2"/>
        <v>54</v>
      </c>
      <c r="B68" s="22" t="s">
        <v>18</v>
      </c>
      <c r="C68" s="182" t="s">
        <v>121</v>
      </c>
      <c r="D68" s="66" t="s">
        <v>20</v>
      </c>
      <c r="E68" s="25">
        <v>20</v>
      </c>
      <c r="F68" s="43"/>
      <c r="G68" s="43"/>
      <c r="H68" s="43"/>
      <c r="I68" s="43"/>
      <c r="J68" s="43"/>
      <c r="K68" s="43"/>
      <c r="L68" s="19"/>
      <c r="M68" s="20"/>
      <c r="N68" s="20"/>
      <c r="O68" s="20"/>
      <c r="P68" s="20"/>
      <c r="Q68" s="21"/>
      <c r="R68" s="38"/>
      <c r="S68" s="451"/>
      <c r="T68" s="39"/>
      <c r="U68" s="39"/>
      <c r="V68" s="39"/>
      <c r="W68" s="39"/>
      <c r="X68" s="39"/>
      <c r="Y68" s="39"/>
      <c r="Z68" s="39"/>
      <c r="AA68" s="39"/>
      <c r="AB68" s="39"/>
      <c r="AC68" s="39"/>
      <c r="AD68" s="39"/>
    </row>
    <row r="69" spans="1:30" ht="22.5" x14ac:dyDescent="0.25">
      <c r="A69" s="66">
        <f t="shared" si="2"/>
        <v>55</v>
      </c>
      <c r="B69" s="22" t="s">
        <v>18</v>
      </c>
      <c r="C69" s="26" t="s">
        <v>66</v>
      </c>
      <c r="D69" s="45" t="s">
        <v>26</v>
      </c>
      <c r="E69" s="33">
        <v>25</v>
      </c>
      <c r="F69" s="28"/>
      <c r="G69" s="47"/>
      <c r="H69" s="207"/>
      <c r="I69" s="403"/>
      <c r="J69" s="402"/>
      <c r="K69" s="403"/>
      <c r="L69" s="19"/>
      <c r="M69" s="20"/>
      <c r="N69" s="20"/>
      <c r="O69" s="20"/>
      <c r="P69" s="20"/>
      <c r="Q69" s="21"/>
      <c r="R69" s="38"/>
      <c r="S69" s="451"/>
      <c r="T69" s="39"/>
      <c r="U69" s="39"/>
      <c r="V69" s="39"/>
      <c r="W69" s="39"/>
      <c r="X69" s="39"/>
      <c r="Y69" s="39"/>
      <c r="Z69" s="39"/>
      <c r="AA69" s="39"/>
      <c r="AB69" s="39"/>
      <c r="AC69" s="39"/>
      <c r="AD69" s="39"/>
    </row>
    <row r="70" spans="1:30" ht="22.5" x14ac:dyDescent="0.25">
      <c r="A70" s="66">
        <f t="shared" si="2"/>
        <v>56</v>
      </c>
      <c r="B70" s="22" t="s">
        <v>18</v>
      </c>
      <c r="C70" s="26" t="s">
        <v>67</v>
      </c>
      <c r="D70" s="45" t="s">
        <v>26</v>
      </c>
      <c r="E70" s="33">
        <v>25</v>
      </c>
      <c r="F70" s="28"/>
      <c r="G70" s="47"/>
      <c r="H70" s="207"/>
      <c r="I70" s="403"/>
      <c r="J70" s="402"/>
      <c r="K70" s="403"/>
      <c r="L70" s="19"/>
      <c r="M70" s="20"/>
      <c r="N70" s="20"/>
      <c r="O70" s="20"/>
      <c r="P70" s="20"/>
      <c r="Q70" s="21"/>
      <c r="R70" s="38"/>
      <c r="S70" s="2"/>
      <c r="T70" s="39"/>
      <c r="U70" s="39"/>
      <c r="V70" s="39"/>
      <c r="W70" s="39"/>
      <c r="X70" s="39"/>
      <c r="Y70" s="39"/>
      <c r="Z70" s="39"/>
      <c r="AA70" s="39"/>
      <c r="AB70" s="39"/>
      <c r="AC70" s="39"/>
      <c r="AD70" s="39"/>
    </row>
    <row r="71" spans="1:30" s="68" customFormat="1" x14ac:dyDescent="0.25">
      <c r="A71" s="66">
        <f t="shared" si="2"/>
        <v>57</v>
      </c>
      <c r="B71" s="22" t="s">
        <v>18</v>
      </c>
      <c r="C71" s="26" t="s">
        <v>122</v>
      </c>
      <c r="D71" s="45" t="s">
        <v>49</v>
      </c>
      <c r="E71" s="406">
        <v>160</v>
      </c>
      <c r="F71" s="407"/>
      <c r="G71" s="43"/>
      <c r="H71" s="43"/>
      <c r="I71" s="43"/>
      <c r="J71" s="43"/>
      <c r="K71" s="43"/>
      <c r="L71" s="19"/>
      <c r="M71" s="20"/>
      <c r="N71" s="20"/>
      <c r="O71" s="20"/>
      <c r="P71" s="20"/>
      <c r="Q71" s="21"/>
      <c r="R71" s="3"/>
      <c r="S71" s="5"/>
      <c r="T71" s="67"/>
      <c r="U71" s="67"/>
      <c r="V71" s="67"/>
      <c r="W71" s="67"/>
      <c r="X71" s="67"/>
      <c r="Y71" s="67"/>
      <c r="Z71" s="67"/>
      <c r="AA71" s="67"/>
      <c r="AB71" s="67"/>
      <c r="AC71" s="67"/>
      <c r="AD71" s="67"/>
    </row>
    <row r="72" spans="1:30" x14ac:dyDescent="0.25">
      <c r="A72" s="66">
        <f t="shared" si="2"/>
        <v>58</v>
      </c>
      <c r="B72" s="22" t="s">
        <v>18</v>
      </c>
      <c r="C72" s="26" t="s">
        <v>68</v>
      </c>
      <c r="D72" s="45" t="s">
        <v>26</v>
      </c>
      <c r="E72" s="33">
        <v>10</v>
      </c>
      <c r="F72" s="28"/>
      <c r="G72" s="43"/>
      <c r="H72" s="207"/>
      <c r="I72" s="43"/>
      <c r="J72" s="43"/>
      <c r="K72" s="43"/>
      <c r="L72" s="19"/>
      <c r="M72" s="20"/>
      <c r="N72" s="20"/>
      <c r="O72" s="20"/>
      <c r="P72" s="20"/>
      <c r="Q72" s="21"/>
      <c r="R72" s="38"/>
      <c r="S72" s="5"/>
      <c r="T72" s="39"/>
      <c r="U72" s="39"/>
      <c r="V72" s="39"/>
      <c r="W72" s="39"/>
      <c r="X72" s="39"/>
      <c r="Y72" s="39"/>
      <c r="Z72" s="39"/>
      <c r="AA72" s="39"/>
      <c r="AB72" s="39"/>
      <c r="AC72" s="39"/>
      <c r="AD72" s="39"/>
    </row>
    <row r="73" spans="1:30" x14ac:dyDescent="0.25">
      <c r="A73" s="66">
        <f t="shared" si="2"/>
        <v>59</v>
      </c>
      <c r="B73" s="22" t="s">
        <v>18</v>
      </c>
      <c r="C73" s="40" t="s">
        <v>69</v>
      </c>
      <c r="D73" s="41" t="s">
        <v>26</v>
      </c>
      <c r="E73" s="56">
        <v>15</v>
      </c>
      <c r="F73" s="408"/>
      <c r="G73" s="408"/>
      <c r="H73" s="408"/>
      <c r="I73" s="408"/>
      <c r="J73" s="408"/>
      <c r="K73" s="408"/>
      <c r="L73" s="19"/>
      <c r="M73" s="20"/>
      <c r="N73" s="20"/>
      <c r="O73" s="20"/>
      <c r="P73" s="20"/>
      <c r="Q73" s="21"/>
      <c r="R73" s="38"/>
      <c r="S73" s="5"/>
      <c r="T73" s="39"/>
      <c r="U73" s="39"/>
      <c r="V73" s="39"/>
      <c r="W73" s="39"/>
      <c r="X73" s="39"/>
      <c r="Y73" s="39"/>
      <c r="Z73" s="39"/>
      <c r="AA73" s="39"/>
      <c r="AB73" s="39"/>
      <c r="AC73" s="39"/>
      <c r="AD73" s="39"/>
    </row>
    <row r="74" spans="1:30" x14ac:dyDescent="0.25">
      <c r="A74" s="66">
        <f t="shared" si="2"/>
        <v>60</v>
      </c>
      <c r="B74" s="22" t="s">
        <v>18</v>
      </c>
      <c r="C74" s="26" t="s">
        <v>70</v>
      </c>
      <c r="D74" s="45" t="s">
        <v>26</v>
      </c>
      <c r="E74" s="33">
        <v>1</v>
      </c>
      <c r="F74" s="28"/>
      <c r="G74" s="43"/>
      <c r="H74" s="207"/>
      <c r="I74" s="43"/>
      <c r="J74" s="43"/>
      <c r="K74" s="43"/>
      <c r="L74" s="19"/>
      <c r="M74" s="20"/>
      <c r="N74" s="20"/>
      <c r="O74" s="20"/>
      <c r="P74" s="20"/>
      <c r="Q74" s="21"/>
      <c r="R74" s="38"/>
      <c r="S74" s="2"/>
      <c r="T74" s="39"/>
      <c r="U74" s="39"/>
      <c r="V74" s="39"/>
      <c r="W74" s="39"/>
      <c r="X74" s="39"/>
      <c r="Y74" s="39"/>
      <c r="Z74" s="39"/>
      <c r="AA74" s="39"/>
      <c r="AB74" s="39"/>
      <c r="AC74" s="39"/>
      <c r="AD74" s="39"/>
    </row>
    <row r="75" spans="1:30" ht="22.5" x14ac:dyDescent="0.25">
      <c r="A75" s="66">
        <f t="shared" si="2"/>
        <v>61</v>
      </c>
      <c r="B75" s="22" t="s">
        <v>18</v>
      </c>
      <c r="C75" s="26" t="s">
        <v>71</v>
      </c>
      <c r="D75" s="45" t="s">
        <v>26</v>
      </c>
      <c r="E75" s="33">
        <v>0.2</v>
      </c>
      <c r="F75" s="28"/>
      <c r="G75" s="43"/>
      <c r="H75" s="207"/>
      <c r="I75" s="43"/>
      <c r="J75" s="43"/>
      <c r="K75" s="43"/>
      <c r="L75" s="19"/>
      <c r="M75" s="20"/>
      <c r="N75" s="20"/>
      <c r="O75" s="20"/>
      <c r="P75" s="20"/>
      <c r="Q75" s="21"/>
      <c r="R75" s="38"/>
      <c r="S75" s="2"/>
      <c r="T75" s="39"/>
      <c r="U75" s="39"/>
      <c r="V75" s="39"/>
      <c r="W75" s="39"/>
      <c r="X75" s="39"/>
      <c r="Y75" s="39"/>
      <c r="Z75" s="39"/>
      <c r="AA75" s="39"/>
      <c r="AB75" s="39"/>
      <c r="AC75" s="39"/>
      <c r="AD75" s="39"/>
    </row>
    <row r="76" spans="1:30" ht="22.5" x14ac:dyDescent="0.25">
      <c r="A76" s="66">
        <f t="shared" si="2"/>
        <v>62</v>
      </c>
      <c r="B76" s="22" t="s">
        <v>18</v>
      </c>
      <c r="C76" s="26" t="s">
        <v>123</v>
      </c>
      <c r="D76" s="45" t="s">
        <v>26</v>
      </c>
      <c r="E76" s="33">
        <v>0.2</v>
      </c>
      <c r="F76" s="28"/>
      <c r="G76" s="43"/>
      <c r="H76" s="207"/>
      <c r="I76" s="43"/>
      <c r="J76" s="43"/>
      <c r="K76" s="43"/>
      <c r="L76" s="19"/>
      <c r="M76" s="20"/>
      <c r="N76" s="20"/>
      <c r="O76" s="20"/>
      <c r="P76" s="20"/>
      <c r="Q76" s="21"/>
      <c r="R76" s="38"/>
      <c r="S76" s="451"/>
      <c r="T76" s="39"/>
      <c r="U76" s="39"/>
      <c r="V76" s="39"/>
      <c r="W76" s="39"/>
      <c r="X76" s="39"/>
      <c r="Y76" s="39"/>
      <c r="Z76" s="39"/>
      <c r="AA76" s="39"/>
      <c r="AB76" s="39"/>
      <c r="AC76" s="39"/>
      <c r="AD76" s="39"/>
    </row>
    <row r="77" spans="1:30" x14ac:dyDescent="0.25">
      <c r="A77" s="66">
        <f t="shared" si="2"/>
        <v>63</v>
      </c>
      <c r="B77" s="22" t="s">
        <v>18</v>
      </c>
      <c r="C77" s="26" t="s">
        <v>124</v>
      </c>
      <c r="D77" s="45" t="s">
        <v>33</v>
      </c>
      <c r="E77" s="33">
        <v>0.01</v>
      </c>
      <c r="F77" s="409"/>
      <c r="G77" s="43"/>
      <c r="H77" s="43"/>
      <c r="I77" s="407"/>
      <c r="J77" s="43"/>
      <c r="K77" s="43"/>
      <c r="L77" s="19"/>
      <c r="M77" s="20"/>
      <c r="N77" s="20"/>
      <c r="O77" s="20"/>
      <c r="P77" s="20"/>
      <c r="Q77" s="21"/>
      <c r="R77" s="38"/>
      <c r="S77" s="451"/>
      <c r="T77" s="39"/>
      <c r="U77" s="39"/>
      <c r="V77" s="39"/>
      <c r="W77" s="39"/>
      <c r="X77" s="39"/>
      <c r="Y77" s="39"/>
      <c r="Z77" s="39"/>
      <c r="AA77" s="39"/>
      <c r="AB77" s="39"/>
      <c r="AC77" s="39"/>
      <c r="AD77" s="39"/>
    </row>
    <row r="78" spans="1:30" x14ac:dyDescent="0.25">
      <c r="A78" s="66">
        <f t="shared" si="2"/>
        <v>64</v>
      </c>
      <c r="B78" s="410"/>
      <c r="C78" s="49" t="s">
        <v>72</v>
      </c>
      <c r="D78" s="45"/>
      <c r="E78" s="33"/>
      <c r="F78" s="28"/>
      <c r="G78" s="411"/>
      <c r="H78" s="207"/>
      <c r="I78" s="411"/>
      <c r="J78" s="411"/>
      <c r="K78" s="412"/>
      <c r="L78" s="19"/>
      <c r="M78" s="20"/>
      <c r="N78" s="20"/>
      <c r="O78" s="20"/>
      <c r="P78" s="20"/>
      <c r="Q78" s="21"/>
      <c r="R78" s="38"/>
      <c r="S78" s="54"/>
      <c r="T78" s="39"/>
      <c r="U78" s="39"/>
      <c r="V78" s="39"/>
      <c r="W78" s="39"/>
      <c r="X78" s="39"/>
      <c r="Y78" s="39"/>
      <c r="Z78" s="39"/>
      <c r="AA78" s="39"/>
      <c r="AB78" s="39"/>
      <c r="AC78" s="39"/>
      <c r="AD78" s="39"/>
    </row>
    <row r="79" spans="1:30" x14ac:dyDescent="0.25">
      <c r="A79" s="66">
        <f t="shared" si="2"/>
        <v>65</v>
      </c>
      <c r="B79" s="22" t="s">
        <v>18</v>
      </c>
      <c r="C79" s="30" t="s">
        <v>73</v>
      </c>
      <c r="D79" s="45" t="s">
        <v>74</v>
      </c>
      <c r="E79" s="42">
        <v>6</v>
      </c>
      <c r="F79" s="28"/>
      <c r="G79" s="43"/>
      <c r="H79" s="207"/>
      <c r="I79" s="43"/>
      <c r="J79" s="43"/>
      <c r="K79" s="43"/>
      <c r="L79" s="19"/>
      <c r="M79" s="20"/>
      <c r="N79" s="20"/>
      <c r="O79" s="20"/>
      <c r="P79" s="20"/>
      <c r="Q79" s="21"/>
      <c r="R79" s="38"/>
      <c r="S79" s="351"/>
      <c r="T79" s="39"/>
      <c r="U79" s="39"/>
      <c r="V79" s="39"/>
      <c r="W79" s="39"/>
      <c r="X79" s="39"/>
      <c r="Y79" s="39"/>
      <c r="Z79" s="39"/>
      <c r="AA79" s="39"/>
      <c r="AB79" s="39"/>
      <c r="AC79" s="39"/>
      <c r="AD79" s="39"/>
    </row>
    <row r="80" spans="1:30" x14ac:dyDescent="0.25">
      <c r="A80" s="66">
        <f t="shared" ref="A80:A142" si="3">A79+1</f>
        <v>66</v>
      </c>
      <c r="B80" s="22" t="s">
        <v>18</v>
      </c>
      <c r="C80" s="30" t="s">
        <v>75</v>
      </c>
      <c r="D80" s="44" t="s">
        <v>74</v>
      </c>
      <c r="E80" s="33">
        <v>6</v>
      </c>
      <c r="F80" s="28"/>
      <c r="G80" s="43"/>
      <c r="H80" s="207"/>
      <c r="I80" s="43"/>
      <c r="J80" s="43"/>
      <c r="K80" s="43"/>
      <c r="L80" s="19"/>
      <c r="M80" s="20"/>
      <c r="N80" s="20"/>
      <c r="O80" s="20"/>
      <c r="P80" s="20"/>
      <c r="Q80" s="21"/>
      <c r="R80" s="38"/>
      <c r="S80" s="5"/>
      <c r="T80" s="39"/>
      <c r="U80" s="39"/>
      <c r="V80" s="39"/>
      <c r="W80" s="39"/>
      <c r="X80" s="39"/>
      <c r="Y80" s="39"/>
      <c r="Z80" s="39"/>
      <c r="AA80" s="39"/>
      <c r="AB80" s="39"/>
      <c r="AC80" s="39"/>
      <c r="AD80" s="39"/>
    </row>
    <row r="81" spans="1:30" ht="22.5" x14ac:dyDescent="0.25">
      <c r="A81" s="66">
        <f t="shared" si="3"/>
        <v>67</v>
      </c>
      <c r="B81" s="22" t="s">
        <v>18</v>
      </c>
      <c r="C81" s="30" t="s">
        <v>125</v>
      </c>
      <c r="D81" s="45" t="s">
        <v>22</v>
      </c>
      <c r="E81" s="42">
        <v>14</v>
      </c>
      <c r="F81" s="28"/>
      <c r="G81" s="43"/>
      <c r="H81" s="207"/>
      <c r="I81" s="43"/>
      <c r="J81" s="43"/>
      <c r="K81" s="43"/>
      <c r="L81" s="19"/>
      <c r="M81" s="20"/>
      <c r="N81" s="20"/>
      <c r="O81" s="20"/>
      <c r="P81" s="20"/>
      <c r="Q81" s="21"/>
      <c r="R81" s="38"/>
      <c r="S81" s="5"/>
      <c r="T81" s="39"/>
      <c r="U81" s="39"/>
      <c r="V81" s="39"/>
      <c r="W81" s="39"/>
      <c r="X81" s="39"/>
      <c r="Y81" s="39"/>
      <c r="Z81" s="39"/>
      <c r="AA81" s="39"/>
      <c r="AB81" s="39"/>
      <c r="AC81" s="39"/>
      <c r="AD81" s="39"/>
    </row>
    <row r="82" spans="1:30" ht="22.5" x14ac:dyDescent="0.25">
      <c r="A82" s="66">
        <f t="shared" si="3"/>
        <v>68</v>
      </c>
      <c r="B82" s="22" t="s">
        <v>18</v>
      </c>
      <c r="C82" s="46" t="s">
        <v>126</v>
      </c>
      <c r="D82" s="45" t="s">
        <v>26</v>
      </c>
      <c r="E82" s="42">
        <v>0.2</v>
      </c>
      <c r="F82" s="28"/>
      <c r="G82" s="43"/>
      <c r="H82" s="207"/>
      <c r="I82" s="43"/>
      <c r="J82" s="43"/>
      <c r="K82" s="43"/>
      <c r="L82" s="19"/>
      <c r="M82" s="20"/>
      <c r="N82" s="20"/>
      <c r="O82" s="20"/>
      <c r="P82" s="20"/>
      <c r="Q82" s="21"/>
      <c r="R82" s="38"/>
      <c r="S82" s="5"/>
      <c r="T82" s="39"/>
      <c r="U82" s="39"/>
      <c r="V82" s="39"/>
      <c r="W82" s="39"/>
      <c r="X82" s="39"/>
      <c r="Y82" s="39"/>
      <c r="Z82" s="39"/>
      <c r="AA82" s="39"/>
      <c r="AB82" s="39"/>
      <c r="AC82" s="39"/>
      <c r="AD82" s="39"/>
    </row>
    <row r="83" spans="1:30" x14ac:dyDescent="0.25">
      <c r="A83" s="66">
        <f t="shared" si="3"/>
        <v>69</v>
      </c>
      <c r="B83" s="22" t="s">
        <v>18</v>
      </c>
      <c r="C83" s="26" t="s">
        <v>127</v>
      </c>
      <c r="D83" s="47" t="s">
        <v>33</v>
      </c>
      <c r="E83" s="33">
        <v>0.1</v>
      </c>
      <c r="F83" s="28"/>
      <c r="G83" s="43"/>
      <c r="H83" s="207"/>
      <c r="I83" s="43"/>
      <c r="J83" s="43"/>
      <c r="K83" s="43"/>
      <c r="L83" s="19"/>
      <c r="M83" s="20"/>
      <c r="N83" s="20"/>
      <c r="O83" s="20"/>
      <c r="P83" s="20"/>
      <c r="Q83" s="21"/>
      <c r="R83" s="38"/>
      <c r="S83" s="5"/>
      <c r="T83" s="39"/>
      <c r="U83" s="39"/>
      <c r="V83" s="39"/>
      <c r="W83" s="39"/>
      <c r="X83" s="39"/>
      <c r="Y83" s="39"/>
      <c r="Z83" s="39"/>
      <c r="AA83" s="39"/>
      <c r="AB83" s="39"/>
      <c r="AC83" s="39"/>
      <c r="AD83" s="39"/>
    </row>
    <row r="84" spans="1:30" ht="22.5" x14ac:dyDescent="0.25">
      <c r="A84" s="66">
        <f t="shared" si="3"/>
        <v>70</v>
      </c>
      <c r="B84" s="22" t="s">
        <v>18</v>
      </c>
      <c r="C84" s="26" t="s">
        <v>128</v>
      </c>
      <c r="D84" s="45" t="s">
        <v>26</v>
      </c>
      <c r="E84" s="33">
        <v>15</v>
      </c>
      <c r="F84" s="28"/>
      <c r="G84" s="43"/>
      <c r="H84" s="207"/>
      <c r="I84" s="43"/>
      <c r="J84" s="43"/>
      <c r="K84" s="43"/>
      <c r="L84" s="19"/>
      <c r="M84" s="20"/>
      <c r="N84" s="20"/>
      <c r="O84" s="20"/>
      <c r="P84" s="20"/>
      <c r="Q84" s="21"/>
      <c r="R84" s="38"/>
      <c r="S84" s="5"/>
      <c r="T84" s="39"/>
      <c r="U84" s="39"/>
      <c r="V84" s="39"/>
      <c r="W84" s="39"/>
      <c r="X84" s="39"/>
      <c r="Y84" s="39"/>
      <c r="Z84" s="39"/>
      <c r="AA84" s="39"/>
      <c r="AB84" s="39"/>
      <c r="AC84" s="39"/>
      <c r="AD84" s="39"/>
    </row>
    <row r="85" spans="1:30" ht="22.5" x14ac:dyDescent="0.25">
      <c r="A85" s="66">
        <f t="shared" si="3"/>
        <v>71</v>
      </c>
      <c r="B85" s="22" t="s">
        <v>18</v>
      </c>
      <c r="C85" s="26" t="s">
        <v>129</v>
      </c>
      <c r="D85" s="45" t="s">
        <v>26</v>
      </c>
      <c r="E85" s="33">
        <v>15</v>
      </c>
      <c r="F85" s="28"/>
      <c r="G85" s="43"/>
      <c r="H85" s="207"/>
      <c r="I85" s="43"/>
      <c r="J85" s="43"/>
      <c r="K85" s="43"/>
      <c r="L85" s="19"/>
      <c r="M85" s="20"/>
      <c r="N85" s="20"/>
      <c r="O85" s="20"/>
      <c r="P85" s="20"/>
      <c r="Q85" s="21"/>
      <c r="R85" s="38"/>
      <c r="S85" s="5"/>
      <c r="T85" s="39"/>
      <c r="U85" s="39"/>
      <c r="V85" s="39"/>
      <c r="W85" s="39"/>
      <c r="X85" s="39"/>
      <c r="Y85" s="39"/>
      <c r="Z85" s="39"/>
      <c r="AA85" s="39"/>
      <c r="AB85" s="39"/>
      <c r="AC85" s="39"/>
      <c r="AD85" s="39"/>
    </row>
    <row r="86" spans="1:30" ht="56.25" x14ac:dyDescent="0.25">
      <c r="A86" s="66">
        <f t="shared" si="3"/>
        <v>72</v>
      </c>
      <c r="B86" s="22" t="s">
        <v>18</v>
      </c>
      <c r="C86" s="26" t="s">
        <v>381</v>
      </c>
      <c r="D86" s="45" t="s">
        <v>26</v>
      </c>
      <c r="E86" s="33">
        <v>1270</v>
      </c>
      <c r="F86" s="28"/>
      <c r="G86" s="43"/>
      <c r="H86" s="207"/>
      <c r="I86" s="43"/>
      <c r="J86" s="43"/>
      <c r="K86" s="43"/>
      <c r="L86" s="19"/>
      <c r="M86" s="20"/>
      <c r="N86" s="20"/>
      <c r="O86" s="20"/>
      <c r="P86" s="20"/>
      <c r="Q86" s="21"/>
      <c r="R86" s="327"/>
      <c r="S86" s="5"/>
      <c r="T86" s="39"/>
      <c r="U86" s="39"/>
      <c r="V86" s="39"/>
      <c r="W86" s="39"/>
      <c r="X86" s="39"/>
      <c r="Y86" s="39"/>
      <c r="Z86" s="39"/>
      <c r="AA86" s="39"/>
      <c r="AB86" s="39"/>
      <c r="AC86" s="39"/>
      <c r="AD86" s="39"/>
    </row>
    <row r="87" spans="1:30" s="192" customFormat="1" ht="22.5" x14ac:dyDescent="0.25">
      <c r="A87" s="66">
        <f t="shared" si="3"/>
        <v>73</v>
      </c>
      <c r="B87" s="22" t="s">
        <v>18</v>
      </c>
      <c r="C87" s="26" t="s">
        <v>130</v>
      </c>
      <c r="D87" s="45" t="s">
        <v>26</v>
      </c>
      <c r="E87" s="33">
        <v>80</v>
      </c>
      <c r="F87" s="28"/>
      <c r="G87" s="411"/>
      <c r="H87" s="207"/>
      <c r="I87" s="411"/>
      <c r="J87" s="411"/>
      <c r="K87" s="412"/>
      <c r="L87" s="19"/>
      <c r="M87" s="20"/>
      <c r="N87" s="20"/>
      <c r="O87" s="20"/>
      <c r="P87" s="20"/>
      <c r="Q87" s="21"/>
      <c r="R87" s="327"/>
      <c r="S87" s="5"/>
      <c r="T87" s="117"/>
      <c r="U87" s="117"/>
      <c r="V87" s="117"/>
      <c r="W87" s="117"/>
      <c r="X87" s="117"/>
      <c r="Y87" s="117"/>
      <c r="Z87" s="117"/>
      <c r="AA87" s="117"/>
      <c r="AB87" s="117"/>
      <c r="AC87" s="117"/>
      <c r="AD87" s="117"/>
    </row>
    <row r="88" spans="1:30" ht="33.75" x14ac:dyDescent="0.25">
      <c r="A88" s="66">
        <f t="shared" si="3"/>
        <v>74</v>
      </c>
      <c r="B88" s="22" t="s">
        <v>18</v>
      </c>
      <c r="C88" s="26" t="s">
        <v>131</v>
      </c>
      <c r="D88" s="45" t="s">
        <v>49</v>
      </c>
      <c r="E88" s="25">
        <v>420</v>
      </c>
      <c r="F88" s="403"/>
      <c r="G88" s="213"/>
      <c r="H88" s="213"/>
      <c r="I88" s="213"/>
      <c r="J88" s="213"/>
      <c r="K88" s="213"/>
      <c r="L88" s="19"/>
      <c r="M88" s="20"/>
      <c r="N88" s="20"/>
      <c r="O88" s="20"/>
      <c r="P88" s="20"/>
      <c r="Q88" s="21"/>
      <c r="R88" s="38"/>
      <c r="S88" s="5"/>
      <c r="T88" s="39"/>
      <c r="U88" s="39"/>
      <c r="V88" s="39"/>
      <c r="W88" s="39"/>
      <c r="X88" s="39"/>
      <c r="Y88" s="39"/>
      <c r="Z88" s="39"/>
      <c r="AA88" s="39"/>
      <c r="AB88" s="39"/>
      <c r="AC88" s="39"/>
      <c r="AD88" s="39"/>
    </row>
    <row r="89" spans="1:30" x14ac:dyDescent="0.25">
      <c r="A89" s="66">
        <f t="shared" si="3"/>
        <v>75</v>
      </c>
      <c r="B89" s="22" t="s">
        <v>18</v>
      </c>
      <c r="C89" s="26" t="s">
        <v>132</v>
      </c>
      <c r="D89" s="45" t="s">
        <v>20</v>
      </c>
      <c r="E89" s="25">
        <v>450</v>
      </c>
      <c r="F89" s="403"/>
      <c r="G89" s="213"/>
      <c r="H89" s="213"/>
      <c r="I89" s="213"/>
      <c r="J89" s="213"/>
      <c r="K89" s="213"/>
      <c r="L89" s="19"/>
      <c r="M89" s="20"/>
      <c r="N89" s="20"/>
      <c r="O89" s="20"/>
      <c r="P89" s="20"/>
      <c r="Q89" s="21"/>
      <c r="R89" s="327"/>
      <c r="S89" s="48"/>
      <c r="T89" s="39"/>
      <c r="U89" s="39"/>
      <c r="V89" s="39"/>
      <c r="W89" s="39"/>
      <c r="X89" s="39"/>
      <c r="Y89" s="39"/>
      <c r="Z89" s="39"/>
      <c r="AA89" s="39"/>
      <c r="AB89" s="39"/>
      <c r="AC89" s="39"/>
      <c r="AD89" s="39"/>
    </row>
    <row r="90" spans="1:30" x14ac:dyDescent="0.25">
      <c r="A90" s="66">
        <f t="shared" si="3"/>
        <v>76</v>
      </c>
      <c r="B90" s="22" t="s">
        <v>18</v>
      </c>
      <c r="C90" s="49" t="s">
        <v>133</v>
      </c>
      <c r="D90" s="413" t="s">
        <v>20</v>
      </c>
      <c r="E90" s="25">
        <v>505</v>
      </c>
      <c r="F90" s="403"/>
      <c r="G90" s="213"/>
      <c r="H90" s="213"/>
      <c r="I90" s="213"/>
      <c r="J90" s="213"/>
      <c r="K90" s="213"/>
      <c r="L90" s="19"/>
      <c r="M90" s="20"/>
      <c r="N90" s="20"/>
      <c r="O90" s="20"/>
      <c r="P90" s="20"/>
      <c r="Q90" s="21"/>
      <c r="R90" s="38" t="s">
        <v>398</v>
      </c>
      <c r="S90" s="5" t="s">
        <v>409</v>
      </c>
      <c r="T90" s="39"/>
      <c r="U90" s="39"/>
      <c r="V90" s="39"/>
      <c r="W90" s="39"/>
      <c r="X90" s="39"/>
      <c r="Y90" s="39"/>
      <c r="Z90" s="39"/>
      <c r="AA90" s="39"/>
      <c r="AB90" s="39"/>
      <c r="AC90" s="39"/>
      <c r="AD90" s="39"/>
    </row>
    <row r="91" spans="1:30" ht="22.5" x14ac:dyDescent="0.25">
      <c r="A91" s="66">
        <f t="shared" si="3"/>
        <v>77</v>
      </c>
      <c r="B91" s="22" t="s">
        <v>18</v>
      </c>
      <c r="C91" s="26" t="s">
        <v>134</v>
      </c>
      <c r="D91" s="45" t="s">
        <v>20</v>
      </c>
      <c r="E91" s="25">
        <v>135</v>
      </c>
      <c r="F91" s="403"/>
      <c r="G91" s="213"/>
      <c r="H91" s="213"/>
      <c r="I91" s="213"/>
      <c r="J91" s="213"/>
      <c r="K91" s="213"/>
      <c r="L91" s="19"/>
      <c r="M91" s="20"/>
      <c r="N91" s="20"/>
      <c r="O91" s="20"/>
      <c r="P91" s="20"/>
      <c r="Q91" s="21"/>
      <c r="R91" s="38" t="s">
        <v>398</v>
      </c>
      <c r="S91" s="5" t="s">
        <v>408</v>
      </c>
      <c r="T91" s="39"/>
      <c r="U91" s="39"/>
      <c r="V91" s="39"/>
      <c r="W91" s="39"/>
      <c r="X91" s="39"/>
      <c r="Y91" s="39"/>
      <c r="Z91" s="39"/>
      <c r="AA91" s="39"/>
      <c r="AB91" s="39"/>
      <c r="AC91" s="39"/>
      <c r="AD91" s="39"/>
    </row>
    <row r="92" spans="1:30" x14ac:dyDescent="0.25">
      <c r="A92" s="66">
        <f t="shared" si="3"/>
        <v>78</v>
      </c>
      <c r="B92" s="22" t="s">
        <v>18</v>
      </c>
      <c r="C92" s="26" t="s">
        <v>135</v>
      </c>
      <c r="D92" s="45" t="s">
        <v>20</v>
      </c>
      <c r="E92" s="25">
        <v>110</v>
      </c>
      <c r="F92" s="403"/>
      <c r="G92" s="213"/>
      <c r="H92" s="213"/>
      <c r="I92" s="213"/>
      <c r="J92" s="213"/>
      <c r="K92" s="213"/>
      <c r="L92" s="19"/>
      <c r="M92" s="20"/>
      <c r="N92" s="20"/>
      <c r="O92" s="20"/>
      <c r="P92" s="20"/>
      <c r="Q92" s="21"/>
      <c r="R92" s="38"/>
      <c r="S92" s="5"/>
      <c r="T92" s="39"/>
      <c r="U92" s="39"/>
      <c r="V92" s="39"/>
      <c r="W92" s="39"/>
      <c r="X92" s="39"/>
      <c r="Y92" s="39"/>
      <c r="Z92" s="39"/>
      <c r="AA92" s="39"/>
      <c r="AB92" s="39"/>
      <c r="AC92" s="39"/>
      <c r="AD92" s="39"/>
    </row>
    <row r="93" spans="1:30" s="51" customFormat="1" x14ac:dyDescent="0.25">
      <c r="A93" s="66">
        <f t="shared" si="3"/>
        <v>79</v>
      </c>
      <c r="B93" s="22" t="s">
        <v>18</v>
      </c>
      <c r="C93" s="26" t="s">
        <v>136</v>
      </c>
      <c r="D93" s="45" t="s">
        <v>20</v>
      </c>
      <c r="E93" s="25">
        <v>130</v>
      </c>
      <c r="F93" s="403"/>
      <c r="G93" s="213"/>
      <c r="H93" s="213"/>
      <c r="I93" s="213"/>
      <c r="J93" s="213"/>
      <c r="K93" s="213"/>
      <c r="L93" s="19"/>
      <c r="M93" s="20"/>
      <c r="N93" s="20"/>
      <c r="O93" s="20"/>
      <c r="P93" s="20"/>
      <c r="Q93" s="21"/>
      <c r="R93" s="327"/>
      <c r="S93" s="38"/>
      <c r="T93" s="50"/>
      <c r="U93" s="50"/>
      <c r="V93" s="50"/>
      <c r="W93" s="50"/>
      <c r="X93" s="50"/>
      <c r="Y93" s="50"/>
      <c r="Z93" s="50"/>
      <c r="AA93" s="50"/>
      <c r="AB93" s="50"/>
      <c r="AC93" s="50"/>
      <c r="AD93" s="50"/>
    </row>
    <row r="94" spans="1:30" s="51" customFormat="1" x14ac:dyDescent="0.25">
      <c r="A94" s="66">
        <f t="shared" si="3"/>
        <v>80</v>
      </c>
      <c r="B94" s="22" t="s">
        <v>18</v>
      </c>
      <c r="C94" s="26" t="s">
        <v>137</v>
      </c>
      <c r="D94" s="45" t="s">
        <v>20</v>
      </c>
      <c r="E94" s="25">
        <v>40</v>
      </c>
      <c r="F94" s="403"/>
      <c r="G94" s="213"/>
      <c r="H94" s="213"/>
      <c r="I94" s="213"/>
      <c r="J94" s="213"/>
      <c r="K94" s="213"/>
      <c r="L94" s="19"/>
      <c r="M94" s="20"/>
      <c r="N94" s="20"/>
      <c r="O94" s="20"/>
      <c r="P94" s="20"/>
      <c r="Q94" s="21"/>
      <c r="R94" s="52"/>
      <c r="S94" s="53"/>
      <c r="T94" s="50"/>
      <c r="U94" s="50"/>
      <c r="V94" s="50"/>
      <c r="W94" s="50"/>
      <c r="X94" s="50"/>
      <c r="Y94" s="50"/>
      <c r="Z94" s="50"/>
      <c r="AA94" s="50"/>
      <c r="AB94" s="50"/>
      <c r="AC94" s="50"/>
      <c r="AD94" s="50"/>
    </row>
    <row r="95" spans="1:30" ht="22.5" x14ac:dyDescent="0.25">
      <c r="A95" s="66">
        <f t="shared" si="3"/>
        <v>81</v>
      </c>
      <c r="B95" s="22" t="s">
        <v>18</v>
      </c>
      <c r="C95" s="30" t="s">
        <v>376</v>
      </c>
      <c r="D95" s="45" t="s">
        <v>26</v>
      </c>
      <c r="E95" s="25">
        <v>1.5</v>
      </c>
      <c r="F95" s="403"/>
      <c r="G95" s="213"/>
      <c r="H95" s="213"/>
      <c r="I95" s="213"/>
      <c r="J95" s="213"/>
      <c r="K95" s="213"/>
      <c r="L95" s="19"/>
      <c r="M95" s="20"/>
      <c r="N95" s="20"/>
      <c r="O95" s="20"/>
      <c r="P95" s="20"/>
      <c r="Q95" s="21"/>
      <c r="R95" s="38"/>
      <c r="S95" s="38"/>
      <c r="T95" s="39"/>
      <c r="U95" s="39"/>
      <c r="V95" s="39"/>
      <c r="W95" s="39"/>
      <c r="X95" s="39"/>
      <c r="Y95" s="39"/>
      <c r="Z95" s="39"/>
      <c r="AA95" s="39"/>
      <c r="AB95" s="39"/>
      <c r="AC95" s="39"/>
      <c r="AD95" s="39"/>
    </row>
    <row r="96" spans="1:30" ht="56.25" x14ac:dyDescent="0.25">
      <c r="A96" s="66">
        <f t="shared" si="3"/>
        <v>82</v>
      </c>
      <c r="B96" s="22" t="s">
        <v>18</v>
      </c>
      <c r="C96" s="54" t="s">
        <v>377</v>
      </c>
      <c r="D96" s="45" t="s">
        <v>26</v>
      </c>
      <c r="E96" s="25">
        <v>280</v>
      </c>
      <c r="F96" s="403"/>
      <c r="G96" s="213"/>
      <c r="H96" s="213"/>
      <c r="I96" s="213"/>
      <c r="J96" s="213"/>
      <c r="K96" s="213"/>
      <c r="L96" s="19"/>
      <c r="M96" s="20"/>
      <c r="N96" s="20"/>
      <c r="O96" s="20"/>
      <c r="P96" s="20"/>
      <c r="Q96" s="21"/>
      <c r="R96" s="38" t="s">
        <v>398</v>
      </c>
      <c r="S96" s="5" t="s">
        <v>410</v>
      </c>
      <c r="T96" s="39"/>
      <c r="U96" s="39"/>
      <c r="V96" s="39"/>
      <c r="W96" s="39"/>
      <c r="X96" s="39"/>
      <c r="Y96" s="39"/>
      <c r="Z96" s="39"/>
      <c r="AA96" s="39"/>
      <c r="AB96" s="39"/>
      <c r="AC96" s="39"/>
      <c r="AD96" s="39"/>
    </row>
    <row r="97" spans="1:30" ht="56.25" x14ac:dyDescent="0.25">
      <c r="A97" s="66">
        <f t="shared" si="3"/>
        <v>83</v>
      </c>
      <c r="B97" s="22" t="s">
        <v>18</v>
      </c>
      <c r="C97" s="54" t="s">
        <v>378</v>
      </c>
      <c r="D97" s="45" t="s">
        <v>26</v>
      </c>
      <c r="E97" s="33">
        <v>1150</v>
      </c>
      <c r="F97" s="28"/>
      <c r="G97" s="378"/>
      <c r="H97" s="207"/>
      <c r="I97" s="378"/>
      <c r="J97" s="414"/>
      <c r="K97" s="412"/>
      <c r="L97" s="19"/>
      <c r="M97" s="20"/>
      <c r="N97" s="20"/>
      <c r="O97" s="20"/>
      <c r="P97" s="20"/>
      <c r="Q97" s="21"/>
      <c r="R97" s="38" t="s">
        <v>398</v>
      </c>
      <c r="S97" s="5" t="s">
        <v>411</v>
      </c>
      <c r="T97" s="39"/>
      <c r="U97" s="39"/>
      <c r="V97" s="39"/>
      <c r="W97" s="39"/>
      <c r="X97" s="39"/>
      <c r="Y97" s="39"/>
      <c r="Z97" s="39"/>
      <c r="AA97" s="39"/>
      <c r="AB97" s="39"/>
      <c r="AC97" s="39"/>
      <c r="AD97" s="39"/>
    </row>
    <row r="98" spans="1:30" x14ac:dyDescent="0.25">
      <c r="A98" s="66">
        <f t="shared" si="3"/>
        <v>84</v>
      </c>
      <c r="B98" s="34" t="s">
        <v>18</v>
      </c>
      <c r="C98" s="415" t="s">
        <v>76</v>
      </c>
      <c r="D98" s="57" t="s">
        <v>26</v>
      </c>
      <c r="E98" s="55">
        <v>15</v>
      </c>
      <c r="F98" s="57"/>
      <c r="G98" s="408"/>
      <c r="H98" s="408"/>
      <c r="I98" s="408"/>
      <c r="J98" s="416"/>
      <c r="K98" s="408"/>
      <c r="L98" s="19"/>
      <c r="M98" s="20"/>
      <c r="N98" s="20"/>
      <c r="O98" s="20"/>
      <c r="P98" s="20"/>
      <c r="Q98" s="21"/>
      <c r="R98" s="38"/>
      <c r="S98" s="209"/>
      <c r="T98" s="39"/>
      <c r="U98" s="39"/>
      <c r="V98" s="39"/>
      <c r="W98" s="39"/>
      <c r="X98" s="39"/>
      <c r="Y98" s="39"/>
      <c r="Z98" s="39"/>
      <c r="AA98" s="39"/>
      <c r="AB98" s="39"/>
      <c r="AC98" s="39"/>
      <c r="AD98" s="39"/>
    </row>
    <row r="99" spans="1:30" x14ac:dyDescent="0.25">
      <c r="A99" s="66">
        <f t="shared" si="3"/>
        <v>85</v>
      </c>
      <c r="B99" s="34" t="s">
        <v>18</v>
      </c>
      <c r="C99" s="415" t="s">
        <v>382</v>
      </c>
      <c r="D99" s="57" t="s">
        <v>26</v>
      </c>
      <c r="E99" s="55">
        <v>15</v>
      </c>
      <c r="F99" s="57"/>
      <c r="G99" s="408"/>
      <c r="H99" s="408"/>
      <c r="I99" s="408"/>
      <c r="J99" s="416"/>
      <c r="K99" s="408"/>
      <c r="L99" s="19"/>
      <c r="M99" s="20"/>
      <c r="N99" s="20"/>
      <c r="O99" s="20"/>
      <c r="P99" s="20"/>
      <c r="Q99" s="21"/>
      <c r="R99" s="38"/>
      <c r="S99" s="209"/>
      <c r="T99" s="39"/>
      <c r="U99" s="39"/>
      <c r="V99" s="39"/>
      <c r="W99" s="39"/>
      <c r="X99" s="39"/>
      <c r="Y99" s="39"/>
      <c r="Z99" s="39"/>
      <c r="AA99" s="39"/>
      <c r="AB99" s="39"/>
      <c r="AC99" s="39"/>
      <c r="AD99" s="39"/>
    </row>
    <row r="100" spans="1:30" ht="22.5" x14ac:dyDescent="0.25">
      <c r="A100" s="66">
        <f t="shared" si="3"/>
        <v>86</v>
      </c>
      <c r="B100" s="34" t="s">
        <v>18</v>
      </c>
      <c r="C100" s="415" t="s">
        <v>380</v>
      </c>
      <c r="D100" s="57" t="s">
        <v>26</v>
      </c>
      <c r="E100" s="56">
        <v>15</v>
      </c>
      <c r="F100" s="57"/>
      <c r="G100" s="58"/>
      <c r="H100" s="59"/>
      <c r="I100" s="58"/>
      <c r="J100" s="58"/>
      <c r="K100" s="60"/>
      <c r="L100" s="19"/>
      <c r="M100" s="20"/>
      <c r="N100" s="20"/>
      <c r="O100" s="20"/>
      <c r="P100" s="20"/>
      <c r="Q100" s="21"/>
      <c r="R100" s="38"/>
      <c r="S100" s="5"/>
      <c r="T100" s="39"/>
      <c r="U100" s="39"/>
      <c r="V100" s="39"/>
      <c r="W100" s="39"/>
      <c r="X100" s="39"/>
      <c r="Y100" s="39"/>
      <c r="Z100" s="39"/>
      <c r="AA100" s="39"/>
      <c r="AB100" s="39"/>
      <c r="AC100" s="39"/>
      <c r="AD100" s="39"/>
    </row>
    <row r="101" spans="1:30" x14ac:dyDescent="0.25">
      <c r="A101" s="66">
        <f t="shared" si="3"/>
        <v>87</v>
      </c>
      <c r="B101" s="34" t="s">
        <v>18</v>
      </c>
      <c r="C101" s="415" t="s">
        <v>77</v>
      </c>
      <c r="D101" s="57" t="s">
        <v>26</v>
      </c>
      <c r="E101" s="56">
        <v>15</v>
      </c>
      <c r="F101" s="57"/>
      <c r="G101" s="58"/>
      <c r="H101" s="59"/>
      <c r="I101" s="58"/>
      <c r="J101" s="58"/>
      <c r="K101" s="60"/>
      <c r="L101" s="19"/>
      <c r="M101" s="20"/>
      <c r="N101" s="20"/>
      <c r="O101" s="20"/>
      <c r="P101" s="20"/>
      <c r="Q101" s="21"/>
      <c r="R101" s="38"/>
      <c r="S101" s="5"/>
      <c r="T101" s="39"/>
      <c r="U101" s="39"/>
      <c r="V101" s="39"/>
      <c r="W101" s="39"/>
      <c r="X101" s="39"/>
      <c r="Y101" s="39"/>
      <c r="Z101" s="39"/>
      <c r="AA101" s="39"/>
      <c r="AB101" s="39"/>
      <c r="AC101" s="39"/>
      <c r="AD101" s="39"/>
    </row>
    <row r="102" spans="1:30" ht="22.5" x14ac:dyDescent="0.25">
      <c r="A102" s="66">
        <f t="shared" si="3"/>
        <v>88</v>
      </c>
      <c r="B102" s="34" t="s">
        <v>18</v>
      </c>
      <c r="C102" s="415" t="s">
        <v>379</v>
      </c>
      <c r="D102" s="57" t="s">
        <v>26</v>
      </c>
      <c r="E102" s="55">
        <v>15</v>
      </c>
      <c r="F102" s="60"/>
      <c r="G102" s="60"/>
      <c r="H102" s="59"/>
      <c r="I102" s="60"/>
      <c r="J102" s="60"/>
      <c r="K102" s="60"/>
      <c r="L102" s="19"/>
      <c r="M102" s="20"/>
      <c r="N102" s="20"/>
      <c r="O102" s="20"/>
      <c r="P102" s="20"/>
      <c r="Q102" s="21"/>
      <c r="R102" s="38"/>
      <c r="S102" s="5"/>
      <c r="T102" s="39"/>
      <c r="U102" s="39"/>
      <c r="V102" s="39"/>
      <c r="W102" s="39"/>
      <c r="X102" s="39"/>
      <c r="Y102" s="39"/>
      <c r="Z102" s="39"/>
      <c r="AA102" s="39"/>
      <c r="AB102" s="39"/>
      <c r="AC102" s="39"/>
      <c r="AD102" s="39"/>
    </row>
    <row r="103" spans="1:30" ht="22.5" x14ac:dyDescent="0.25">
      <c r="A103" s="66">
        <f t="shared" si="3"/>
        <v>89</v>
      </c>
      <c r="B103" s="34" t="s">
        <v>18</v>
      </c>
      <c r="C103" s="415" t="s">
        <v>78</v>
      </c>
      <c r="D103" s="57" t="s">
        <v>26</v>
      </c>
      <c r="E103" s="61">
        <v>150</v>
      </c>
      <c r="F103" s="60"/>
      <c r="G103" s="60"/>
      <c r="H103" s="60"/>
      <c r="I103" s="60"/>
      <c r="J103" s="60"/>
      <c r="K103" s="60"/>
      <c r="L103" s="19"/>
      <c r="M103" s="20"/>
      <c r="N103" s="20"/>
      <c r="O103" s="20"/>
      <c r="P103" s="20"/>
      <c r="Q103" s="21"/>
      <c r="R103" s="38"/>
      <c r="S103" s="5"/>
      <c r="T103" s="39"/>
      <c r="U103" s="39"/>
      <c r="V103" s="39"/>
      <c r="W103" s="39"/>
      <c r="X103" s="39"/>
      <c r="Y103" s="39"/>
      <c r="Z103" s="39"/>
      <c r="AA103" s="39"/>
      <c r="AB103" s="39"/>
      <c r="AC103" s="39"/>
      <c r="AD103" s="39"/>
    </row>
    <row r="104" spans="1:30" ht="22.5" x14ac:dyDescent="0.25">
      <c r="A104" s="66">
        <f t="shared" si="3"/>
        <v>90</v>
      </c>
      <c r="B104" s="34" t="s">
        <v>18</v>
      </c>
      <c r="C104" s="415" t="s">
        <v>138</v>
      </c>
      <c r="D104" s="57" t="s">
        <v>20</v>
      </c>
      <c r="E104" s="56">
        <v>110</v>
      </c>
      <c r="F104" s="408"/>
      <c r="G104" s="60"/>
      <c r="H104" s="59"/>
      <c r="I104" s="60"/>
      <c r="J104" s="60"/>
      <c r="K104" s="60"/>
      <c r="L104" s="19"/>
      <c r="M104" s="20"/>
      <c r="N104" s="20"/>
      <c r="O104" s="20"/>
      <c r="P104" s="20"/>
      <c r="Q104" s="21"/>
      <c r="R104" s="38" t="s">
        <v>398</v>
      </c>
      <c r="S104" s="5" t="s">
        <v>401</v>
      </c>
      <c r="T104" s="39"/>
      <c r="U104" s="39"/>
      <c r="V104" s="39"/>
      <c r="W104" s="39"/>
      <c r="X104" s="39"/>
      <c r="Y104" s="39"/>
      <c r="Z104" s="39"/>
      <c r="AA104" s="39"/>
      <c r="AB104" s="39"/>
      <c r="AC104" s="39"/>
      <c r="AD104" s="39"/>
    </row>
    <row r="105" spans="1:30" x14ac:dyDescent="0.25">
      <c r="A105" s="66">
        <f t="shared" si="3"/>
        <v>91</v>
      </c>
      <c r="B105" s="408"/>
      <c r="C105" s="415" t="s">
        <v>79</v>
      </c>
      <c r="D105" s="57"/>
      <c r="E105" s="417"/>
      <c r="F105" s="58"/>
      <c r="G105" s="58"/>
      <c r="H105" s="59"/>
      <c r="I105" s="58"/>
      <c r="J105" s="58"/>
      <c r="K105" s="418"/>
      <c r="L105" s="19"/>
      <c r="M105" s="20"/>
      <c r="N105" s="20"/>
      <c r="O105" s="20"/>
      <c r="P105" s="20"/>
      <c r="Q105" s="21"/>
      <c r="R105" s="38"/>
      <c r="S105" s="5"/>
      <c r="T105" s="39"/>
      <c r="U105" s="39"/>
      <c r="V105" s="39"/>
      <c r="W105" s="39"/>
      <c r="X105" s="39"/>
      <c r="Y105" s="39"/>
      <c r="Z105" s="39"/>
      <c r="AA105" s="39"/>
      <c r="AB105" s="39"/>
      <c r="AC105" s="39"/>
      <c r="AD105" s="39"/>
    </row>
    <row r="106" spans="1:30" ht="22.5" x14ac:dyDescent="0.25">
      <c r="A106" s="66">
        <f t="shared" si="3"/>
        <v>92</v>
      </c>
      <c r="B106" s="34" t="s">
        <v>18</v>
      </c>
      <c r="C106" s="415" t="s">
        <v>80</v>
      </c>
      <c r="D106" s="57" t="s">
        <v>26</v>
      </c>
      <c r="E106" s="56">
        <v>10</v>
      </c>
      <c r="F106" s="418"/>
      <c r="G106" s="418"/>
      <c r="H106" s="418"/>
      <c r="I106" s="418"/>
      <c r="J106" s="58"/>
      <c r="K106" s="58"/>
      <c r="L106" s="19"/>
      <c r="M106" s="20"/>
      <c r="N106" s="20"/>
      <c r="O106" s="20"/>
      <c r="P106" s="20"/>
      <c r="Q106" s="21"/>
      <c r="R106" s="38"/>
      <c r="S106" s="5"/>
      <c r="T106" s="39"/>
      <c r="U106" s="39"/>
      <c r="V106" s="39"/>
      <c r="W106" s="39"/>
      <c r="X106" s="39"/>
      <c r="Y106" s="39"/>
      <c r="Z106" s="39"/>
      <c r="AA106" s="39"/>
      <c r="AB106" s="39"/>
      <c r="AC106" s="39"/>
      <c r="AD106" s="39"/>
    </row>
    <row r="107" spans="1:30" x14ac:dyDescent="0.25">
      <c r="A107" s="66">
        <f t="shared" si="3"/>
        <v>93</v>
      </c>
      <c r="B107" s="399"/>
      <c r="C107" s="26" t="s">
        <v>81</v>
      </c>
      <c r="D107" s="45" t="s">
        <v>35</v>
      </c>
      <c r="E107" s="33">
        <v>11.6</v>
      </c>
      <c r="F107" s="28"/>
      <c r="G107" s="28"/>
      <c r="H107" s="28"/>
      <c r="I107" s="28"/>
      <c r="J107" s="28"/>
      <c r="K107" s="28"/>
      <c r="L107" s="19"/>
      <c r="M107" s="20"/>
      <c r="N107" s="20"/>
      <c r="O107" s="20"/>
      <c r="P107" s="20"/>
      <c r="Q107" s="21"/>
      <c r="R107" s="38"/>
      <c r="S107" s="5"/>
      <c r="T107" s="39"/>
      <c r="U107" s="39"/>
      <c r="V107" s="39"/>
      <c r="W107" s="39"/>
      <c r="X107" s="39"/>
      <c r="Y107" s="39"/>
      <c r="Z107" s="39"/>
      <c r="AA107" s="39"/>
      <c r="AB107" s="39"/>
      <c r="AC107" s="39"/>
      <c r="AD107" s="39"/>
    </row>
    <row r="108" spans="1:30" x14ac:dyDescent="0.25">
      <c r="A108" s="66">
        <f t="shared" si="3"/>
        <v>94</v>
      </c>
      <c r="B108" s="399"/>
      <c r="C108" s="26" t="s">
        <v>82</v>
      </c>
      <c r="D108" s="45" t="s">
        <v>26</v>
      </c>
      <c r="E108" s="33">
        <v>0.5</v>
      </c>
      <c r="F108" s="28"/>
      <c r="G108" s="47"/>
      <c r="H108" s="207"/>
      <c r="I108" s="47"/>
      <c r="J108" s="47"/>
      <c r="K108" s="44"/>
      <c r="L108" s="19"/>
      <c r="M108" s="20"/>
      <c r="N108" s="20"/>
      <c r="O108" s="20"/>
      <c r="P108" s="20"/>
      <c r="Q108" s="21"/>
      <c r="R108" s="38"/>
      <c r="S108" s="5"/>
      <c r="T108" s="39"/>
      <c r="U108" s="39"/>
      <c r="V108" s="39"/>
      <c r="W108" s="39"/>
      <c r="X108" s="39"/>
      <c r="Y108" s="39"/>
      <c r="Z108" s="39"/>
      <c r="AA108" s="39"/>
      <c r="AB108" s="39"/>
      <c r="AC108" s="39"/>
      <c r="AD108" s="39"/>
    </row>
    <row r="109" spans="1:30" x14ac:dyDescent="0.25">
      <c r="A109" s="66">
        <f t="shared" si="3"/>
        <v>95</v>
      </c>
      <c r="B109" s="399"/>
      <c r="C109" s="26" t="s">
        <v>83</v>
      </c>
      <c r="D109" s="45" t="s">
        <v>33</v>
      </c>
      <c r="E109" s="25">
        <v>0.2</v>
      </c>
      <c r="F109" s="43"/>
      <c r="G109" s="43"/>
      <c r="H109" s="207"/>
      <c r="I109" s="43"/>
      <c r="J109" s="43"/>
      <c r="K109" s="43"/>
      <c r="L109" s="19"/>
      <c r="M109" s="20"/>
      <c r="N109" s="20"/>
      <c r="O109" s="20"/>
      <c r="P109" s="20"/>
      <c r="Q109" s="21"/>
      <c r="R109" s="38"/>
      <c r="S109" s="5"/>
      <c r="T109" s="39"/>
      <c r="U109" s="39"/>
      <c r="V109" s="39"/>
      <c r="W109" s="39"/>
      <c r="X109" s="39"/>
      <c r="Y109" s="39"/>
      <c r="Z109" s="39"/>
      <c r="AA109" s="39"/>
      <c r="AB109" s="39"/>
      <c r="AC109" s="39"/>
      <c r="AD109" s="39"/>
    </row>
    <row r="110" spans="1:30" x14ac:dyDescent="0.25">
      <c r="A110" s="66">
        <f t="shared" si="3"/>
        <v>96</v>
      </c>
      <c r="B110" s="399"/>
      <c r="C110" s="26" t="s">
        <v>84</v>
      </c>
      <c r="D110" s="45" t="s">
        <v>33</v>
      </c>
      <c r="E110" s="25">
        <v>0.2</v>
      </c>
      <c r="F110" s="43"/>
      <c r="G110" s="43"/>
      <c r="H110" s="43"/>
      <c r="I110" s="43"/>
      <c r="J110" s="43"/>
      <c r="K110" s="43"/>
      <c r="L110" s="19"/>
      <c r="M110" s="20"/>
      <c r="N110" s="20"/>
      <c r="O110" s="20"/>
      <c r="P110" s="20"/>
      <c r="Q110" s="21"/>
      <c r="R110" s="38"/>
      <c r="S110" s="5"/>
      <c r="T110" s="39"/>
      <c r="U110" s="39"/>
      <c r="V110" s="39"/>
      <c r="W110" s="39"/>
      <c r="X110" s="39"/>
      <c r="Y110" s="39"/>
      <c r="Z110" s="39"/>
      <c r="AA110" s="39"/>
      <c r="AB110" s="39"/>
      <c r="AC110" s="39"/>
      <c r="AD110" s="39"/>
    </row>
    <row r="111" spans="1:30" s="63" customFormat="1" x14ac:dyDescent="0.25">
      <c r="A111" s="66">
        <f t="shared" si="3"/>
        <v>97</v>
      </c>
      <c r="B111" s="399"/>
      <c r="C111" s="26" t="s">
        <v>85</v>
      </c>
      <c r="D111" s="45" t="s">
        <v>20</v>
      </c>
      <c r="E111" s="25">
        <v>16</v>
      </c>
      <c r="F111" s="43"/>
      <c r="G111" s="43"/>
      <c r="H111" s="43"/>
      <c r="I111" s="43"/>
      <c r="J111" s="43"/>
      <c r="K111" s="43"/>
      <c r="L111" s="19"/>
      <c r="M111" s="20"/>
      <c r="N111" s="20"/>
      <c r="O111" s="20"/>
      <c r="P111" s="20"/>
      <c r="Q111" s="21"/>
      <c r="R111" s="38"/>
      <c r="S111" s="5"/>
      <c r="T111" s="62"/>
      <c r="U111" s="62"/>
      <c r="V111" s="62"/>
      <c r="W111" s="62"/>
      <c r="X111" s="62"/>
      <c r="Y111" s="62"/>
      <c r="Z111" s="62"/>
      <c r="AA111" s="62"/>
      <c r="AB111" s="62"/>
      <c r="AC111" s="62"/>
      <c r="AD111" s="62"/>
    </row>
    <row r="112" spans="1:30" s="63" customFormat="1" x14ac:dyDescent="0.25">
      <c r="A112" s="66">
        <f t="shared" si="3"/>
        <v>98</v>
      </c>
      <c r="B112" s="22" t="s">
        <v>18</v>
      </c>
      <c r="C112" s="26" t="s">
        <v>86</v>
      </c>
      <c r="D112" s="45" t="s">
        <v>26</v>
      </c>
      <c r="E112" s="33">
        <v>14</v>
      </c>
      <c r="F112" s="43"/>
      <c r="G112" s="43"/>
      <c r="H112" s="43"/>
      <c r="I112" s="43"/>
      <c r="J112" s="43"/>
      <c r="K112" s="43"/>
      <c r="L112" s="19"/>
      <c r="M112" s="20"/>
      <c r="N112" s="20"/>
      <c r="O112" s="20"/>
      <c r="P112" s="20"/>
      <c r="Q112" s="21"/>
      <c r="R112" s="38"/>
      <c r="S112" s="5"/>
      <c r="T112" s="62"/>
      <c r="U112" s="62"/>
      <c r="V112" s="62"/>
      <c r="W112" s="62"/>
      <c r="X112" s="62"/>
      <c r="Y112" s="62"/>
      <c r="Z112" s="62"/>
      <c r="AA112" s="62"/>
      <c r="AB112" s="62"/>
      <c r="AC112" s="62"/>
      <c r="AD112" s="62"/>
    </row>
    <row r="113" spans="1:254" x14ac:dyDescent="0.25">
      <c r="A113" s="66">
        <f t="shared" si="3"/>
        <v>99</v>
      </c>
      <c r="B113" s="64"/>
      <c r="C113" s="26" t="s">
        <v>87</v>
      </c>
      <c r="D113" s="65"/>
      <c r="E113" s="202"/>
      <c r="F113" s="183"/>
      <c r="G113" s="66"/>
      <c r="H113" s="66"/>
      <c r="I113" s="66"/>
      <c r="J113" s="66"/>
      <c r="K113" s="66"/>
      <c r="L113" s="66"/>
      <c r="M113" s="47"/>
      <c r="N113" s="47"/>
      <c r="O113" s="47"/>
      <c r="P113" s="47"/>
      <c r="Q113" s="419"/>
      <c r="R113" s="38"/>
      <c r="S113" s="5"/>
      <c r="T113" s="39"/>
      <c r="U113" s="39"/>
      <c r="V113" s="39"/>
      <c r="W113" s="39"/>
      <c r="X113" s="39"/>
      <c r="Y113" s="39"/>
      <c r="Z113" s="39"/>
      <c r="AA113" s="39"/>
      <c r="AB113" s="39"/>
      <c r="AC113" s="39"/>
      <c r="AD113" s="39"/>
    </row>
    <row r="114" spans="1:254" ht="22.5" x14ac:dyDescent="0.25">
      <c r="A114" s="66">
        <f t="shared" si="3"/>
        <v>100</v>
      </c>
      <c r="B114" s="22" t="s">
        <v>18</v>
      </c>
      <c r="C114" s="26" t="s">
        <v>88</v>
      </c>
      <c r="D114" s="65" t="s">
        <v>33</v>
      </c>
      <c r="E114" s="202">
        <v>0.1</v>
      </c>
      <c r="F114" s="183"/>
      <c r="G114" s="66"/>
      <c r="H114" s="183"/>
      <c r="I114" s="66"/>
      <c r="J114" s="66"/>
      <c r="K114" s="66"/>
      <c r="L114" s="66"/>
      <c r="M114" s="69"/>
      <c r="N114" s="66"/>
      <c r="O114" s="69"/>
      <c r="P114" s="69"/>
      <c r="Q114" s="70"/>
      <c r="R114" s="3"/>
      <c r="S114" s="5"/>
      <c r="T114" s="67"/>
      <c r="U114" s="67"/>
      <c r="V114" s="67"/>
      <c r="W114" s="67"/>
      <c r="X114" s="67"/>
      <c r="Y114" s="67"/>
      <c r="Z114" s="67"/>
      <c r="AA114" s="67"/>
      <c r="AB114" s="67"/>
      <c r="AC114" s="67"/>
      <c r="AD114" s="67"/>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c r="EO114" s="68"/>
      <c r="EP114" s="68"/>
      <c r="EQ114" s="68"/>
      <c r="ER114" s="68"/>
      <c r="ES114" s="68"/>
      <c r="ET114" s="68"/>
      <c r="EU114" s="68"/>
      <c r="EV114" s="68"/>
      <c r="EW114" s="68"/>
      <c r="EX114" s="68"/>
      <c r="EY114" s="68"/>
      <c r="EZ114" s="68"/>
      <c r="FA114" s="68"/>
      <c r="FB114" s="68"/>
      <c r="FC114" s="68"/>
      <c r="FD114" s="68"/>
      <c r="FE114" s="68"/>
      <c r="FF114" s="68"/>
      <c r="FG114" s="68"/>
      <c r="FH114" s="68"/>
      <c r="FI114" s="68"/>
      <c r="FJ114" s="68"/>
      <c r="FK114" s="68"/>
      <c r="FL114" s="68"/>
      <c r="FM114" s="68"/>
      <c r="FN114" s="68"/>
      <c r="FO114" s="68"/>
      <c r="FP114" s="68"/>
      <c r="FQ114" s="68"/>
      <c r="FR114" s="68"/>
      <c r="FS114" s="68"/>
      <c r="FT114" s="68"/>
      <c r="FU114" s="68"/>
      <c r="FV114" s="68"/>
      <c r="FW114" s="68"/>
      <c r="FX114" s="68"/>
      <c r="FY114" s="68"/>
      <c r="FZ114" s="68"/>
      <c r="GA114" s="68"/>
      <c r="GB114" s="68"/>
      <c r="GC114" s="68"/>
      <c r="GD114" s="68"/>
      <c r="GE114" s="68"/>
      <c r="GF114" s="68"/>
      <c r="GG114" s="68"/>
      <c r="GH114" s="68"/>
      <c r="GI114" s="68"/>
      <c r="GJ114" s="68"/>
      <c r="GK114" s="68"/>
      <c r="GL114" s="68"/>
      <c r="GM114" s="68"/>
      <c r="GN114" s="68"/>
      <c r="GO114" s="68"/>
      <c r="GP114" s="68"/>
      <c r="GQ114" s="68"/>
      <c r="GR114" s="68"/>
      <c r="GS114" s="68"/>
      <c r="GT114" s="68"/>
      <c r="GU114" s="68"/>
      <c r="GV114" s="68"/>
      <c r="GW114" s="68"/>
      <c r="GX114" s="68"/>
      <c r="GY114" s="68"/>
      <c r="GZ114" s="68"/>
      <c r="HA114" s="68"/>
      <c r="HB114" s="68"/>
      <c r="HC114" s="68"/>
      <c r="HD114" s="68"/>
      <c r="HE114" s="68"/>
      <c r="HF114" s="68"/>
      <c r="HG114" s="68"/>
      <c r="HH114" s="68"/>
      <c r="HI114" s="68"/>
      <c r="HJ114" s="68"/>
      <c r="HK114" s="68"/>
      <c r="HL114" s="68"/>
      <c r="HM114" s="68"/>
      <c r="HN114" s="68"/>
      <c r="HO114" s="68"/>
      <c r="HP114" s="68"/>
      <c r="HQ114" s="68"/>
      <c r="HR114" s="68"/>
      <c r="HS114" s="68"/>
      <c r="HT114" s="68"/>
      <c r="HU114" s="68"/>
      <c r="HV114" s="68"/>
      <c r="HW114" s="68"/>
      <c r="HX114" s="68"/>
      <c r="HY114" s="68"/>
      <c r="HZ114" s="68"/>
      <c r="IA114" s="68"/>
      <c r="IB114" s="68"/>
      <c r="IC114" s="68"/>
      <c r="ID114" s="68"/>
      <c r="IE114" s="68"/>
      <c r="IF114" s="68"/>
      <c r="IG114" s="68"/>
      <c r="IH114" s="68"/>
      <c r="II114" s="68"/>
      <c r="IJ114" s="68"/>
      <c r="IK114" s="68"/>
      <c r="IL114" s="68"/>
      <c r="IM114" s="68"/>
      <c r="IN114" s="68"/>
      <c r="IO114" s="68"/>
      <c r="IP114" s="68"/>
      <c r="IQ114" s="68"/>
      <c r="IR114" s="68"/>
      <c r="IS114" s="68"/>
      <c r="IT114" s="68"/>
    </row>
    <row r="115" spans="1:254" ht="22.5" x14ac:dyDescent="0.25">
      <c r="A115" s="66">
        <f t="shared" si="3"/>
        <v>101</v>
      </c>
      <c r="B115" s="22" t="s">
        <v>18</v>
      </c>
      <c r="C115" s="30" t="s">
        <v>383</v>
      </c>
      <c r="D115" s="65" t="s">
        <v>33</v>
      </c>
      <c r="E115" s="33">
        <v>2.5</v>
      </c>
      <c r="F115" s="28"/>
      <c r="G115" s="28"/>
      <c r="H115" s="28"/>
      <c r="I115" s="28"/>
      <c r="J115" s="28"/>
      <c r="K115" s="28"/>
      <c r="L115" s="28"/>
      <c r="M115" s="69"/>
      <c r="N115" s="69"/>
      <c r="O115" s="69"/>
      <c r="P115" s="69"/>
      <c r="Q115" s="70"/>
      <c r="R115" s="3"/>
      <c r="S115" s="5"/>
      <c r="T115" s="67"/>
      <c r="U115" s="67"/>
      <c r="V115" s="67"/>
      <c r="W115" s="67"/>
      <c r="X115" s="67"/>
      <c r="Y115" s="67"/>
      <c r="Z115" s="67"/>
      <c r="AA115" s="67"/>
      <c r="AB115" s="67"/>
      <c r="AC115" s="67"/>
      <c r="AD115" s="67"/>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c r="EO115" s="68"/>
      <c r="EP115" s="68"/>
      <c r="EQ115" s="68"/>
      <c r="ER115" s="68"/>
      <c r="ES115" s="68"/>
      <c r="ET115" s="68"/>
      <c r="EU115" s="68"/>
      <c r="EV115" s="68"/>
      <c r="EW115" s="68"/>
      <c r="EX115" s="68"/>
      <c r="EY115" s="68"/>
      <c r="EZ115" s="68"/>
      <c r="FA115" s="68"/>
      <c r="FB115" s="68"/>
      <c r="FC115" s="68"/>
      <c r="FD115" s="68"/>
      <c r="FE115" s="68"/>
      <c r="FF115" s="68"/>
      <c r="FG115" s="68"/>
      <c r="FH115" s="68"/>
      <c r="FI115" s="68"/>
      <c r="FJ115" s="68"/>
      <c r="FK115" s="68"/>
      <c r="FL115" s="68"/>
      <c r="FM115" s="68"/>
      <c r="FN115" s="68"/>
      <c r="FO115" s="68"/>
      <c r="FP115" s="68"/>
      <c r="FQ115" s="68"/>
      <c r="FR115" s="68"/>
      <c r="FS115" s="68"/>
      <c r="FT115" s="68"/>
      <c r="FU115" s="68"/>
      <c r="FV115" s="68"/>
      <c r="FW115" s="68"/>
      <c r="FX115" s="68"/>
      <c r="FY115" s="68"/>
      <c r="FZ115" s="68"/>
      <c r="GA115" s="68"/>
      <c r="GB115" s="68"/>
      <c r="GC115" s="68"/>
      <c r="GD115" s="68"/>
      <c r="GE115" s="68"/>
      <c r="GF115" s="68"/>
      <c r="GG115" s="68"/>
      <c r="GH115" s="68"/>
      <c r="GI115" s="68"/>
      <c r="GJ115" s="68"/>
      <c r="GK115" s="68"/>
      <c r="GL115" s="68"/>
      <c r="GM115" s="68"/>
      <c r="GN115" s="68"/>
      <c r="GO115" s="68"/>
      <c r="GP115" s="68"/>
      <c r="GQ115" s="68"/>
      <c r="GR115" s="68"/>
      <c r="GS115" s="68"/>
      <c r="GT115" s="68"/>
      <c r="GU115" s="68"/>
      <c r="GV115" s="68"/>
      <c r="GW115" s="68"/>
      <c r="GX115" s="68"/>
      <c r="GY115" s="68"/>
      <c r="GZ115" s="68"/>
      <c r="HA115" s="68"/>
      <c r="HB115" s="68"/>
      <c r="HC115" s="68"/>
      <c r="HD115" s="68"/>
      <c r="HE115" s="68"/>
      <c r="HF115" s="68"/>
      <c r="HG115" s="68"/>
      <c r="HH115" s="68"/>
      <c r="HI115" s="68"/>
      <c r="HJ115" s="68"/>
      <c r="HK115" s="68"/>
      <c r="HL115" s="68"/>
      <c r="HM115" s="68"/>
      <c r="HN115" s="68"/>
      <c r="HO115" s="68"/>
      <c r="HP115" s="68"/>
      <c r="HQ115" s="68"/>
      <c r="HR115" s="68"/>
      <c r="HS115" s="68"/>
      <c r="HT115" s="68"/>
      <c r="HU115" s="68"/>
      <c r="HV115" s="68"/>
      <c r="HW115" s="68"/>
      <c r="HX115" s="68"/>
      <c r="HY115" s="68"/>
      <c r="HZ115" s="68"/>
      <c r="IA115" s="68"/>
      <c r="IB115" s="68"/>
      <c r="IC115" s="68"/>
      <c r="ID115" s="68"/>
      <c r="IE115" s="68"/>
      <c r="IF115" s="68"/>
      <c r="IG115" s="68"/>
      <c r="IH115" s="68"/>
      <c r="II115" s="68"/>
      <c r="IJ115" s="68"/>
      <c r="IK115" s="68"/>
      <c r="IL115" s="68"/>
      <c r="IM115" s="68"/>
      <c r="IN115" s="68"/>
      <c r="IO115" s="68"/>
      <c r="IP115" s="68"/>
      <c r="IQ115" s="68"/>
      <c r="IR115" s="68"/>
      <c r="IS115" s="68"/>
      <c r="IT115" s="68"/>
    </row>
    <row r="116" spans="1:254" x14ac:dyDescent="0.25">
      <c r="A116" s="66">
        <f t="shared" si="3"/>
        <v>102</v>
      </c>
      <c r="B116" s="22" t="s">
        <v>18</v>
      </c>
      <c r="C116" s="71" t="s">
        <v>89</v>
      </c>
      <c r="D116" s="65" t="s">
        <v>26</v>
      </c>
      <c r="E116" s="33">
        <v>20</v>
      </c>
      <c r="F116" s="28"/>
      <c r="G116" s="28"/>
      <c r="H116" s="28"/>
      <c r="I116" s="28"/>
      <c r="J116" s="28"/>
      <c r="K116" s="28"/>
      <c r="L116" s="28"/>
      <c r="M116" s="28"/>
      <c r="N116" s="28"/>
      <c r="O116" s="28"/>
      <c r="P116" s="28"/>
      <c r="Q116" s="298"/>
      <c r="R116" s="3"/>
      <c r="S116" s="5"/>
      <c r="T116" s="67"/>
      <c r="U116" s="67"/>
      <c r="V116" s="67"/>
      <c r="W116" s="67"/>
      <c r="X116" s="67"/>
      <c r="Y116" s="67"/>
      <c r="Z116" s="67"/>
      <c r="AA116" s="67"/>
      <c r="AB116" s="67"/>
      <c r="AC116" s="67"/>
      <c r="AD116" s="67"/>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c r="EO116" s="68"/>
      <c r="EP116" s="68"/>
      <c r="EQ116" s="68"/>
      <c r="ER116" s="68"/>
      <c r="ES116" s="68"/>
      <c r="ET116" s="68"/>
      <c r="EU116" s="68"/>
      <c r="EV116" s="68"/>
      <c r="EW116" s="68"/>
      <c r="EX116" s="68"/>
      <c r="EY116" s="68"/>
      <c r="EZ116" s="68"/>
      <c r="FA116" s="68"/>
      <c r="FB116" s="68"/>
      <c r="FC116" s="68"/>
      <c r="FD116" s="68"/>
      <c r="FE116" s="68"/>
      <c r="FF116" s="68"/>
      <c r="FG116" s="68"/>
      <c r="FH116" s="68"/>
      <c r="FI116" s="68"/>
      <c r="FJ116" s="68"/>
      <c r="FK116" s="68"/>
      <c r="FL116" s="68"/>
      <c r="FM116" s="68"/>
      <c r="FN116" s="68"/>
      <c r="FO116" s="68"/>
      <c r="FP116" s="68"/>
      <c r="FQ116" s="68"/>
      <c r="FR116" s="68"/>
      <c r="FS116" s="68"/>
      <c r="FT116" s="68"/>
      <c r="FU116" s="68"/>
      <c r="FV116" s="68"/>
      <c r="FW116" s="68"/>
      <c r="FX116" s="68"/>
      <c r="FY116" s="68"/>
      <c r="FZ116" s="68"/>
      <c r="GA116" s="68"/>
      <c r="GB116" s="68"/>
      <c r="GC116" s="68"/>
      <c r="GD116" s="68"/>
      <c r="GE116" s="68"/>
      <c r="GF116" s="68"/>
      <c r="GG116" s="68"/>
      <c r="GH116" s="68"/>
      <c r="GI116" s="68"/>
      <c r="GJ116" s="68"/>
      <c r="GK116" s="68"/>
      <c r="GL116" s="68"/>
      <c r="GM116" s="68"/>
      <c r="GN116" s="68"/>
      <c r="GO116" s="68"/>
      <c r="GP116" s="68"/>
      <c r="GQ116" s="68"/>
      <c r="GR116" s="68"/>
      <c r="GS116" s="68"/>
      <c r="GT116" s="68"/>
      <c r="GU116" s="68"/>
      <c r="GV116" s="68"/>
      <c r="GW116" s="68"/>
      <c r="GX116" s="68"/>
      <c r="GY116" s="68"/>
      <c r="GZ116" s="68"/>
      <c r="HA116" s="68"/>
      <c r="HB116" s="68"/>
      <c r="HC116" s="68"/>
      <c r="HD116" s="68"/>
      <c r="HE116" s="68"/>
      <c r="HF116" s="68"/>
      <c r="HG116" s="68"/>
      <c r="HH116" s="68"/>
      <c r="HI116" s="68"/>
      <c r="HJ116" s="68"/>
      <c r="HK116" s="68"/>
      <c r="HL116" s="68"/>
      <c r="HM116" s="68"/>
      <c r="HN116" s="68"/>
      <c r="HO116" s="68"/>
      <c r="HP116" s="68"/>
      <c r="HQ116" s="68"/>
      <c r="HR116" s="68"/>
      <c r="HS116" s="68"/>
      <c r="HT116" s="68"/>
      <c r="HU116" s="68"/>
      <c r="HV116" s="68"/>
      <c r="HW116" s="68"/>
      <c r="HX116" s="68"/>
      <c r="HY116" s="68"/>
      <c r="HZ116" s="68"/>
      <c r="IA116" s="68"/>
      <c r="IB116" s="68"/>
      <c r="IC116" s="68"/>
      <c r="ID116" s="68"/>
      <c r="IE116" s="68"/>
      <c r="IF116" s="68"/>
      <c r="IG116" s="68"/>
      <c r="IH116" s="68"/>
      <c r="II116" s="68"/>
      <c r="IJ116" s="68"/>
      <c r="IK116" s="68"/>
      <c r="IL116" s="68"/>
      <c r="IM116" s="68"/>
      <c r="IN116" s="68"/>
      <c r="IO116" s="68"/>
      <c r="IP116" s="68"/>
      <c r="IQ116" s="68"/>
      <c r="IR116" s="68"/>
      <c r="IS116" s="68"/>
      <c r="IT116" s="68"/>
    </row>
    <row r="117" spans="1:254" s="76" customFormat="1" ht="33.75" x14ac:dyDescent="0.25">
      <c r="A117" s="66">
        <f t="shared" si="3"/>
        <v>103</v>
      </c>
      <c r="B117" s="22" t="s">
        <v>18</v>
      </c>
      <c r="C117" s="72" t="s">
        <v>139</v>
      </c>
      <c r="D117" s="65" t="s">
        <v>35</v>
      </c>
      <c r="E117" s="33">
        <v>39.5</v>
      </c>
      <c r="F117" s="28"/>
      <c r="G117" s="73"/>
      <c r="H117" s="28"/>
      <c r="I117" s="28"/>
      <c r="J117" s="28"/>
      <c r="K117" s="28"/>
      <c r="L117" s="28"/>
      <c r="M117" s="28"/>
      <c r="N117" s="28"/>
      <c r="O117" s="28"/>
      <c r="P117" s="28"/>
      <c r="Q117" s="298"/>
      <c r="R117" s="74"/>
      <c r="S117" s="5"/>
      <c r="T117" s="75"/>
      <c r="U117" s="75"/>
      <c r="V117" s="75"/>
      <c r="W117" s="75"/>
      <c r="X117" s="75"/>
      <c r="Y117" s="75"/>
      <c r="Z117" s="75"/>
      <c r="AA117" s="75"/>
      <c r="AB117" s="75"/>
      <c r="AC117" s="75"/>
      <c r="AD117" s="75"/>
    </row>
    <row r="118" spans="1:254" s="192" customFormat="1" ht="22.5" x14ac:dyDescent="0.25">
      <c r="A118" s="66">
        <f t="shared" si="3"/>
        <v>104</v>
      </c>
      <c r="B118" s="22" t="s">
        <v>18</v>
      </c>
      <c r="C118" s="77" t="s">
        <v>90</v>
      </c>
      <c r="D118" s="65" t="s">
        <v>26</v>
      </c>
      <c r="E118" s="33">
        <v>22</v>
      </c>
      <c r="F118" s="28"/>
      <c r="G118" s="28"/>
      <c r="H118" s="28"/>
      <c r="I118" s="28"/>
      <c r="J118" s="28"/>
      <c r="K118" s="28"/>
      <c r="L118" s="28"/>
      <c r="M118" s="28"/>
      <c r="N118" s="28"/>
      <c r="O118" s="28"/>
      <c r="P118" s="28"/>
      <c r="Q118" s="298"/>
      <c r="R118" s="3"/>
      <c r="S118" s="5"/>
      <c r="T118" s="117"/>
      <c r="U118" s="117"/>
      <c r="V118" s="117"/>
      <c r="W118" s="117"/>
      <c r="X118" s="117"/>
      <c r="Y118" s="117"/>
      <c r="Z118" s="117"/>
      <c r="AA118" s="117"/>
      <c r="AB118" s="117"/>
      <c r="AC118" s="117"/>
      <c r="AD118" s="117"/>
    </row>
    <row r="119" spans="1:254" x14ac:dyDescent="0.25">
      <c r="A119" s="66">
        <f t="shared" si="3"/>
        <v>105</v>
      </c>
      <c r="B119" s="22" t="s">
        <v>18</v>
      </c>
      <c r="C119" s="78" t="s">
        <v>365</v>
      </c>
      <c r="D119" s="65" t="s">
        <v>22</v>
      </c>
      <c r="E119" s="33">
        <v>200</v>
      </c>
      <c r="F119" s="28"/>
      <c r="G119" s="28"/>
      <c r="H119" s="28"/>
      <c r="I119" s="28"/>
      <c r="J119" s="28"/>
      <c r="K119" s="28"/>
      <c r="L119" s="28"/>
      <c r="M119" s="28"/>
      <c r="N119" s="28"/>
      <c r="O119" s="28"/>
      <c r="P119" s="28"/>
      <c r="Q119" s="298"/>
      <c r="R119" s="38"/>
      <c r="S119" s="5"/>
      <c r="T119" s="39"/>
      <c r="U119" s="39"/>
      <c r="V119" s="39"/>
      <c r="W119" s="39"/>
      <c r="X119" s="39"/>
      <c r="Y119" s="39"/>
      <c r="Z119" s="39"/>
      <c r="AA119" s="39"/>
      <c r="AB119" s="39"/>
      <c r="AC119" s="39"/>
      <c r="AD119" s="39"/>
    </row>
    <row r="120" spans="1:254" x14ac:dyDescent="0.25">
      <c r="A120" s="66">
        <f t="shared" si="3"/>
        <v>106</v>
      </c>
      <c r="B120" s="22" t="s">
        <v>18</v>
      </c>
      <c r="C120" s="79" t="s">
        <v>91</v>
      </c>
      <c r="D120" s="65" t="s">
        <v>22</v>
      </c>
      <c r="E120" s="33">
        <v>200</v>
      </c>
      <c r="F120" s="28"/>
      <c r="G120" s="28"/>
      <c r="H120" s="28"/>
      <c r="I120" s="28"/>
      <c r="J120" s="28"/>
      <c r="K120" s="28"/>
      <c r="L120" s="28"/>
      <c r="M120" s="28"/>
      <c r="N120" s="28"/>
      <c r="O120" s="28"/>
      <c r="P120" s="28"/>
      <c r="Q120" s="298"/>
      <c r="R120" s="38"/>
      <c r="S120" s="5"/>
      <c r="T120" s="39"/>
      <c r="U120" s="39"/>
      <c r="V120" s="39"/>
      <c r="W120" s="39"/>
      <c r="X120" s="39"/>
      <c r="Y120" s="39"/>
      <c r="Z120" s="39"/>
      <c r="AA120" s="39"/>
      <c r="AB120" s="39"/>
      <c r="AC120" s="39"/>
      <c r="AD120" s="39"/>
    </row>
    <row r="121" spans="1:254" x14ac:dyDescent="0.25">
      <c r="A121" s="66">
        <f t="shared" si="3"/>
        <v>107</v>
      </c>
      <c r="B121" s="22" t="s">
        <v>18</v>
      </c>
      <c r="C121" s="79" t="s">
        <v>92</v>
      </c>
      <c r="D121" s="65" t="s">
        <v>22</v>
      </c>
      <c r="E121" s="33">
        <v>12</v>
      </c>
      <c r="F121" s="28"/>
      <c r="G121" s="28"/>
      <c r="H121" s="28"/>
      <c r="I121" s="28"/>
      <c r="J121" s="28"/>
      <c r="K121" s="28"/>
      <c r="L121" s="28"/>
      <c r="M121" s="28"/>
      <c r="N121" s="28"/>
      <c r="O121" s="28"/>
      <c r="P121" s="28"/>
      <c r="Q121" s="298"/>
      <c r="R121" s="327"/>
      <c r="S121" s="5"/>
      <c r="T121" s="39"/>
      <c r="U121" s="39"/>
      <c r="V121" s="39"/>
      <c r="W121" s="39"/>
      <c r="X121" s="39"/>
      <c r="Y121" s="39"/>
      <c r="Z121" s="39"/>
      <c r="AA121" s="39"/>
      <c r="AB121" s="39"/>
      <c r="AC121" s="39"/>
      <c r="AD121" s="39"/>
    </row>
    <row r="122" spans="1:254" x14ac:dyDescent="0.25">
      <c r="A122" s="66">
        <f t="shared" si="3"/>
        <v>108</v>
      </c>
      <c r="B122" s="22" t="s">
        <v>18</v>
      </c>
      <c r="C122" s="79" t="s">
        <v>93</v>
      </c>
      <c r="D122" s="65" t="s">
        <v>22</v>
      </c>
      <c r="E122" s="33">
        <v>3</v>
      </c>
      <c r="F122" s="28"/>
      <c r="G122" s="28"/>
      <c r="H122" s="28"/>
      <c r="I122" s="28"/>
      <c r="J122" s="28"/>
      <c r="K122" s="28"/>
      <c r="L122" s="28"/>
      <c r="M122" s="28"/>
      <c r="N122" s="28"/>
      <c r="O122" s="28"/>
      <c r="P122" s="28"/>
      <c r="Q122" s="298"/>
      <c r="R122" s="38"/>
      <c r="S122" s="5"/>
      <c r="T122" s="39"/>
      <c r="U122" s="39"/>
      <c r="V122" s="39"/>
      <c r="W122" s="39"/>
      <c r="X122" s="39"/>
      <c r="Y122" s="39"/>
      <c r="Z122" s="39"/>
      <c r="AA122" s="39"/>
      <c r="AB122" s="39"/>
      <c r="AC122" s="39"/>
      <c r="AD122" s="39"/>
    </row>
    <row r="123" spans="1:254" x14ac:dyDescent="0.25">
      <c r="A123" s="66">
        <f t="shared" si="3"/>
        <v>109</v>
      </c>
      <c r="B123" s="22" t="s">
        <v>18</v>
      </c>
      <c r="C123" s="79" t="s">
        <v>94</v>
      </c>
      <c r="D123" s="80" t="s">
        <v>47</v>
      </c>
      <c r="E123" s="33">
        <v>3</v>
      </c>
      <c r="F123" s="28"/>
      <c r="G123" s="28"/>
      <c r="H123" s="28"/>
      <c r="I123" s="28"/>
      <c r="J123" s="28"/>
      <c r="K123" s="28"/>
      <c r="L123" s="28"/>
      <c r="M123" s="28"/>
      <c r="N123" s="28"/>
      <c r="O123" s="28"/>
      <c r="P123" s="28"/>
      <c r="Q123" s="298"/>
      <c r="R123" s="38"/>
      <c r="S123" s="5"/>
      <c r="T123" s="39"/>
      <c r="U123" s="39"/>
      <c r="V123" s="39"/>
      <c r="W123" s="39"/>
      <c r="X123" s="39"/>
      <c r="Y123" s="39"/>
      <c r="Z123" s="39"/>
      <c r="AA123" s="39"/>
      <c r="AB123" s="39"/>
      <c r="AC123" s="39"/>
      <c r="AD123" s="39"/>
    </row>
    <row r="124" spans="1:254" x14ac:dyDescent="0.25">
      <c r="A124" s="66">
        <f t="shared" si="3"/>
        <v>110</v>
      </c>
      <c r="B124" s="22" t="s">
        <v>18</v>
      </c>
      <c r="C124" s="81" t="s">
        <v>95</v>
      </c>
      <c r="D124" s="80" t="s">
        <v>47</v>
      </c>
      <c r="E124" s="33">
        <v>3</v>
      </c>
      <c r="F124" s="28"/>
      <c r="G124" s="28"/>
      <c r="H124" s="28"/>
      <c r="I124" s="28"/>
      <c r="J124" s="28"/>
      <c r="K124" s="28"/>
      <c r="L124" s="28"/>
      <c r="M124" s="28"/>
      <c r="N124" s="28"/>
      <c r="O124" s="28"/>
      <c r="P124" s="28"/>
      <c r="Q124" s="298"/>
      <c r="R124" s="38"/>
      <c r="S124" s="5"/>
      <c r="T124" s="39"/>
      <c r="U124" s="39"/>
      <c r="V124" s="39"/>
      <c r="W124" s="39"/>
      <c r="X124" s="39"/>
      <c r="Y124" s="39"/>
      <c r="Z124" s="39"/>
      <c r="AA124" s="39"/>
      <c r="AB124" s="39"/>
      <c r="AC124" s="39"/>
      <c r="AD124" s="39"/>
    </row>
    <row r="125" spans="1:254" x14ac:dyDescent="0.25">
      <c r="A125" s="66">
        <f t="shared" si="3"/>
        <v>111</v>
      </c>
      <c r="B125" s="22" t="s">
        <v>18</v>
      </c>
      <c r="C125" s="82" t="s">
        <v>96</v>
      </c>
      <c r="D125" s="80" t="s">
        <v>47</v>
      </c>
      <c r="E125" s="33">
        <v>3</v>
      </c>
      <c r="F125" s="28"/>
      <c r="G125" s="28"/>
      <c r="H125" s="28"/>
      <c r="I125" s="28"/>
      <c r="J125" s="28"/>
      <c r="K125" s="28"/>
      <c r="L125" s="28"/>
      <c r="M125" s="28"/>
      <c r="N125" s="28"/>
      <c r="O125" s="28"/>
      <c r="P125" s="28"/>
      <c r="Q125" s="298"/>
      <c r="R125" s="38"/>
      <c r="S125" s="5"/>
      <c r="T125" s="39"/>
      <c r="U125" s="39"/>
      <c r="V125" s="39"/>
      <c r="W125" s="39"/>
      <c r="X125" s="39"/>
      <c r="Y125" s="39"/>
      <c r="Z125" s="39"/>
      <c r="AA125" s="39"/>
      <c r="AB125" s="39"/>
      <c r="AC125" s="39"/>
      <c r="AD125" s="39"/>
    </row>
    <row r="126" spans="1:254" x14ac:dyDescent="0.25">
      <c r="A126" s="66">
        <f t="shared" si="3"/>
        <v>112</v>
      </c>
      <c r="B126" s="22" t="s">
        <v>18</v>
      </c>
      <c r="C126" s="83" t="s">
        <v>140</v>
      </c>
      <c r="D126" s="80" t="s">
        <v>22</v>
      </c>
      <c r="E126" s="33">
        <v>3</v>
      </c>
      <c r="F126" s="28"/>
      <c r="G126" s="28"/>
      <c r="H126" s="28"/>
      <c r="I126" s="28"/>
      <c r="J126" s="28"/>
      <c r="K126" s="28"/>
      <c r="L126" s="28"/>
      <c r="M126" s="28"/>
      <c r="N126" s="28"/>
      <c r="O126" s="28"/>
      <c r="P126" s="28"/>
      <c r="Q126" s="298"/>
      <c r="R126" s="38"/>
      <c r="S126" s="5"/>
      <c r="T126" s="39"/>
      <c r="U126" s="39"/>
      <c r="V126" s="39"/>
      <c r="W126" s="39"/>
      <c r="X126" s="39"/>
      <c r="Y126" s="39"/>
      <c r="Z126" s="39"/>
      <c r="AA126" s="39"/>
      <c r="AB126" s="39"/>
      <c r="AC126" s="39"/>
      <c r="AD126" s="39"/>
    </row>
    <row r="127" spans="1:254" ht="33.75" x14ac:dyDescent="0.25">
      <c r="A127" s="66">
        <f t="shared" si="3"/>
        <v>113</v>
      </c>
      <c r="B127" s="22" t="s">
        <v>18</v>
      </c>
      <c r="C127" s="26" t="s">
        <v>97</v>
      </c>
      <c r="D127" s="65" t="s">
        <v>33</v>
      </c>
      <c r="E127" s="33">
        <v>0.1</v>
      </c>
      <c r="F127" s="28"/>
      <c r="G127" s="28"/>
      <c r="H127" s="28"/>
      <c r="I127" s="28"/>
      <c r="J127" s="28"/>
      <c r="K127" s="28"/>
      <c r="L127" s="28"/>
      <c r="M127" s="28"/>
      <c r="N127" s="28"/>
      <c r="O127" s="28"/>
      <c r="P127" s="28"/>
      <c r="Q127" s="298"/>
      <c r="R127" s="38"/>
      <c r="S127" s="452" t="s">
        <v>461</v>
      </c>
      <c r="T127" s="162"/>
      <c r="U127" s="162"/>
      <c r="V127" s="162"/>
      <c r="W127" s="162"/>
      <c r="X127" s="162"/>
      <c r="Y127" s="39"/>
      <c r="Z127" s="39"/>
      <c r="AA127" s="39"/>
      <c r="AB127" s="39"/>
      <c r="AC127" s="39"/>
      <c r="AD127" s="39"/>
    </row>
    <row r="128" spans="1:254" ht="22.5" x14ac:dyDescent="0.25">
      <c r="A128" s="66">
        <f t="shared" si="3"/>
        <v>114</v>
      </c>
      <c r="B128" s="22" t="s">
        <v>18</v>
      </c>
      <c r="C128" s="26" t="s">
        <v>98</v>
      </c>
      <c r="D128" s="65" t="s">
        <v>26</v>
      </c>
      <c r="E128" s="33">
        <v>5</v>
      </c>
      <c r="F128" s="28"/>
      <c r="G128" s="28"/>
      <c r="H128" s="28"/>
      <c r="I128" s="28"/>
      <c r="J128" s="28"/>
      <c r="K128" s="28"/>
      <c r="L128" s="28"/>
      <c r="M128" s="28"/>
      <c r="N128" s="28"/>
      <c r="O128" s="28"/>
      <c r="P128" s="28"/>
      <c r="Q128" s="298"/>
      <c r="R128" s="38"/>
      <c r="S128" s="453"/>
      <c r="T128" s="162"/>
      <c r="U128" s="162"/>
      <c r="V128" s="162"/>
      <c r="W128" s="162"/>
      <c r="X128" s="162"/>
      <c r="Y128" s="39"/>
      <c r="Z128" s="39"/>
      <c r="AA128" s="39"/>
      <c r="AB128" s="39"/>
      <c r="AC128" s="39"/>
      <c r="AD128" s="39"/>
    </row>
    <row r="129" spans="1:30" ht="22.5" x14ac:dyDescent="0.25">
      <c r="A129" s="66">
        <f t="shared" si="3"/>
        <v>115</v>
      </c>
      <c r="B129" s="22" t="s">
        <v>18</v>
      </c>
      <c r="C129" s="26" t="s">
        <v>99</v>
      </c>
      <c r="D129" s="65" t="s">
        <v>26</v>
      </c>
      <c r="E129" s="33">
        <v>5</v>
      </c>
      <c r="F129" s="28"/>
      <c r="G129" s="28"/>
      <c r="H129" s="28"/>
      <c r="I129" s="28"/>
      <c r="J129" s="28"/>
      <c r="K129" s="28"/>
      <c r="L129" s="28"/>
      <c r="M129" s="28"/>
      <c r="N129" s="28"/>
      <c r="O129" s="28"/>
      <c r="P129" s="28"/>
      <c r="Q129" s="298"/>
      <c r="R129" s="38"/>
      <c r="S129" s="453"/>
      <c r="T129" s="162"/>
      <c r="U129" s="162"/>
      <c r="V129" s="162"/>
      <c r="W129" s="162"/>
      <c r="X129" s="162"/>
      <c r="Y129" s="39"/>
      <c r="Z129" s="39"/>
      <c r="AA129" s="39"/>
      <c r="AB129" s="39"/>
      <c r="AC129" s="39"/>
      <c r="AD129" s="39"/>
    </row>
    <row r="130" spans="1:30" x14ac:dyDescent="0.25">
      <c r="A130" s="66">
        <f t="shared" si="3"/>
        <v>116</v>
      </c>
      <c r="B130" s="22" t="s">
        <v>18</v>
      </c>
      <c r="C130" s="182" t="s">
        <v>100</v>
      </c>
      <c r="D130" s="420" t="s">
        <v>26</v>
      </c>
      <c r="E130" s="33">
        <v>3</v>
      </c>
      <c r="F130" s="28"/>
      <c r="G130" s="28"/>
      <c r="H130" s="28"/>
      <c r="I130" s="28"/>
      <c r="J130" s="28"/>
      <c r="K130" s="28"/>
      <c r="L130" s="28"/>
      <c r="M130" s="28"/>
      <c r="N130" s="28"/>
      <c r="O130" s="28"/>
      <c r="P130" s="28"/>
      <c r="Q130" s="298"/>
      <c r="R130" s="38"/>
      <c r="S130" s="453"/>
      <c r="T130" s="39"/>
      <c r="U130" s="39"/>
      <c r="V130" s="39"/>
      <c r="W130" s="39"/>
      <c r="X130" s="39"/>
      <c r="Y130" s="39"/>
      <c r="Z130" s="39"/>
      <c r="AA130" s="39"/>
      <c r="AB130" s="39"/>
      <c r="AC130" s="39"/>
      <c r="AD130" s="39"/>
    </row>
    <row r="131" spans="1:30" ht="22.5" x14ac:dyDescent="0.25">
      <c r="A131" s="66">
        <f t="shared" si="3"/>
        <v>117</v>
      </c>
      <c r="B131" s="22" t="s">
        <v>18</v>
      </c>
      <c r="C131" s="182" t="s">
        <v>101</v>
      </c>
      <c r="D131" s="420" t="s">
        <v>26</v>
      </c>
      <c r="E131" s="33">
        <v>5</v>
      </c>
      <c r="F131" s="28"/>
      <c r="G131" s="28"/>
      <c r="H131" s="28"/>
      <c r="I131" s="28"/>
      <c r="J131" s="28"/>
      <c r="K131" s="28"/>
      <c r="L131" s="28"/>
      <c r="M131" s="28"/>
      <c r="N131" s="28"/>
      <c r="O131" s="28"/>
      <c r="P131" s="28"/>
      <c r="Q131" s="298"/>
      <c r="R131" s="38"/>
      <c r="S131" s="453"/>
      <c r="T131" s="39"/>
      <c r="U131" s="39"/>
      <c r="V131" s="39"/>
      <c r="W131" s="39"/>
      <c r="X131" s="39"/>
      <c r="Y131" s="39"/>
      <c r="Z131" s="39"/>
      <c r="AA131" s="39"/>
      <c r="AB131" s="39"/>
      <c r="AC131" s="39"/>
      <c r="AD131" s="39"/>
    </row>
    <row r="132" spans="1:30" ht="22.5" x14ac:dyDescent="0.25">
      <c r="A132" s="66">
        <f t="shared" si="3"/>
        <v>118</v>
      </c>
      <c r="B132" s="22" t="s">
        <v>18</v>
      </c>
      <c r="C132" s="182" t="s">
        <v>102</v>
      </c>
      <c r="D132" s="420" t="s">
        <v>26</v>
      </c>
      <c r="E132" s="33">
        <v>3.5</v>
      </c>
      <c r="F132" s="28"/>
      <c r="G132" s="28"/>
      <c r="H132" s="28"/>
      <c r="I132" s="28"/>
      <c r="J132" s="28"/>
      <c r="K132" s="28"/>
      <c r="L132" s="28"/>
      <c r="M132" s="28"/>
      <c r="N132" s="28"/>
      <c r="O132" s="28"/>
      <c r="P132" s="28"/>
      <c r="Q132" s="298"/>
      <c r="R132" s="38"/>
      <c r="S132" s="453"/>
      <c r="T132" s="39"/>
      <c r="U132" s="39"/>
      <c r="V132" s="39"/>
      <c r="W132" s="39"/>
      <c r="X132" s="39"/>
      <c r="Y132" s="39"/>
      <c r="Z132" s="39"/>
      <c r="AA132" s="39"/>
      <c r="AB132" s="39"/>
      <c r="AC132" s="39"/>
      <c r="AD132" s="39"/>
    </row>
    <row r="133" spans="1:30" ht="11.25" customHeight="1" x14ac:dyDescent="0.25">
      <c r="A133" s="66">
        <f t="shared" si="3"/>
        <v>119</v>
      </c>
      <c r="B133" s="183"/>
      <c r="C133" s="182" t="s">
        <v>103</v>
      </c>
      <c r="D133" s="420"/>
      <c r="E133" s="33"/>
      <c r="F133" s="28"/>
      <c r="G133" s="28"/>
      <c r="H133" s="28"/>
      <c r="I133" s="28"/>
      <c r="J133" s="28"/>
      <c r="K133" s="28"/>
      <c r="L133" s="28"/>
      <c r="M133" s="28"/>
      <c r="N133" s="28"/>
      <c r="O133" s="28"/>
      <c r="P133" s="28"/>
      <c r="Q133" s="298"/>
      <c r="R133" s="38"/>
      <c r="S133" s="452" t="s">
        <v>412</v>
      </c>
      <c r="T133" s="39"/>
      <c r="U133" s="39"/>
      <c r="V133" s="39"/>
      <c r="W133" s="39"/>
      <c r="X133" s="39"/>
      <c r="Y133" s="39"/>
      <c r="Z133" s="39"/>
      <c r="AA133" s="39"/>
      <c r="AB133" s="39"/>
      <c r="AC133" s="39"/>
      <c r="AD133" s="39"/>
    </row>
    <row r="134" spans="1:30" x14ac:dyDescent="0.25">
      <c r="A134" s="66">
        <f t="shared" si="3"/>
        <v>120</v>
      </c>
      <c r="B134" s="22" t="s">
        <v>18</v>
      </c>
      <c r="C134" s="313" t="s">
        <v>104</v>
      </c>
      <c r="D134" s="189" t="s">
        <v>20</v>
      </c>
      <c r="E134" s="33">
        <v>1.5</v>
      </c>
      <c r="F134" s="28"/>
      <c r="G134" s="28"/>
      <c r="H134" s="28"/>
      <c r="I134" s="28"/>
      <c r="J134" s="28"/>
      <c r="K134" s="28"/>
      <c r="L134" s="28"/>
      <c r="M134" s="28"/>
      <c r="N134" s="28"/>
      <c r="O134" s="28"/>
      <c r="P134" s="28"/>
      <c r="Q134" s="298"/>
      <c r="R134" s="38"/>
      <c r="S134" s="453"/>
      <c r="T134" s="39"/>
      <c r="U134" s="39"/>
      <c r="V134" s="39"/>
      <c r="W134" s="39"/>
      <c r="X134" s="39"/>
      <c r="Y134" s="39"/>
      <c r="Z134" s="39"/>
      <c r="AA134" s="39"/>
      <c r="AB134" s="39"/>
      <c r="AC134" s="39"/>
      <c r="AD134" s="39"/>
    </row>
    <row r="135" spans="1:30" x14ac:dyDescent="0.25">
      <c r="A135" s="66">
        <f t="shared" si="3"/>
        <v>121</v>
      </c>
      <c r="B135" s="22" t="s">
        <v>18</v>
      </c>
      <c r="C135" s="26" t="s">
        <v>105</v>
      </c>
      <c r="D135" s="65" t="s">
        <v>35</v>
      </c>
      <c r="E135" s="33">
        <v>40</v>
      </c>
      <c r="F135" s="28"/>
      <c r="G135" s="28"/>
      <c r="H135" s="28"/>
      <c r="I135" s="28"/>
      <c r="J135" s="28"/>
      <c r="K135" s="28"/>
      <c r="L135" s="28"/>
      <c r="M135" s="28"/>
      <c r="N135" s="28"/>
      <c r="O135" s="28"/>
      <c r="P135" s="28"/>
      <c r="Q135" s="298"/>
      <c r="R135" s="38"/>
      <c r="S135" s="453"/>
      <c r="T135" s="39"/>
      <c r="U135" s="39"/>
      <c r="V135" s="39"/>
      <c r="W135" s="39"/>
      <c r="X135" s="39"/>
      <c r="Y135" s="39"/>
      <c r="Z135" s="39"/>
      <c r="AA135" s="39"/>
      <c r="AB135" s="39"/>
      <c r="AC135" s="39"/>
      <c r="AD135" s="39"/>
    </row>
    <row r="136" spans="1:30" x14ac:dyDescent="0.25">
      <c r="A136" s="66">
        <f t="shared" si="3"/>
        <v>122</v>
      </c>
      <c r="B136" s="22" t="s">
        <v>18</v>
      </c>
      <c r="C136" s="30" t="s">
        <v>106</v>
      </c>
      <c r="D136" s="80" t="s">
        <v>22</v>
      </c>
      <c r="E136" s="33">
        <v>4</v>
      </c>
      <c r="F136" s="28"/>
      <c r="G136" s="28"/>
      <c r="H136" s="28"/>
      <c r="I136" s="28"/>
      <c r="J136" s="28"/>
      <c r="K136" s="28"/>
      <c r="L136" s="28"/>
      <c r="M136" s="28"/>
      <c r="N136" s="28"/>
      <c r="O136" s="28"/>
      <c r="P136" s="28"/>
      <c r="Q136" s="298"/>
      <c r="R136" s="38"/>
      <c r="S136" s="453"/>
      <c r="T136" s="39"/>
      <c r="U136" s="39"/>
      <c r="V136" s="39"/>
      <c r="W136" s="39"/>
      <c r="X136" s="39"/>
      <c r="Y136" s="39"/>
      <c r="Z136" s="39"/>
      <c r="AA136" s="39"/>
      <c r="AB136" s="39"/>
      <c r="AC136" s="39"/>
      <c r="AD136" s="39"/>
    </row>
    <row r="137" spans="1:30" x14ac:dyDescent="0.25">
      <c r="A137" s="66">
        <f t="shared" si="3"/>
        <v>123</v>
      </c>
      <c r="B137" s="22" t="s">
        <v>18</v>
      </c>
      <c r="C137" s="30" t="s">
        <v>107</v>
      </c>
      <c r="D137" s="65" t="s">
        <v>33</v>
      </c>
      <c r="E137" s="33">
        <v>0.8</v>
      </c>
      <c r="F137" s="28"/>
      <c r="G137" s="28"/>
      <c r="H137" s="28"/>
      <c r="I137" s="28"/>
      <c r="J137" s="28"/>
      <c r="K137" s="28"/>
      <c r="L137" s="28"/>
      <c r="M137" s="28"/>
      <c r="N137" s="28"/>
      <c r="O137" s="28"/>
      <c r="P137" s="28"/>
      <c r="Q137" s="298"/>
      <c r="R137" s="38"/>
      <c r="S137" s="453"/>
      <c r="T137" s="39"/>
      <c r="U137" s="39"/>
      <c r="V137" s="39"/>
      <c r="W137" s="39"/>
      <c r="X137" s="39"/>
      <c r="Y137" s="39"/>
      <c r="Z137" s="39"/>
      <c r="AA137" s="39"/>
      <c r="AB137" s="39"/>
      <c r="AC137" s="39"/>
      <c r="AD137" s="39"/>
    </row>
    <row r="138" spans="1:30" x14ac:dyDescent="0.25">
      <c r="A138" s="66">
        <f t="shared" si="3"/>
        <v>124</v>
      </c>
      <c r="B138" s="22" t="s">
        <v>18</v>
      </c>
      <c r="C138" s="28" t="s">
        <v>108</v>
      </c>
      <c r="D138" s="65" t="s">
        <v>33</v>
      </c>
      <c r="E138" s="33">
        <v>0.5</v>
      </c>
      <c r="F138" s="28"/>
      <c r="G138" s="28"/>
      <c r="H138" s="28"/>
      <c r="I138" s="28"/>
      <c r="J138" s="28"/>
      <c r="K138" s="28"/>
      <c r="L138" s="28"/>
      <c r="M138" s="28"/>
      <c r="N138" s="28"/>
      <c r="O138" s="28"/>
      <c r="P138" s="28"/>
      <c r="Q138" s="298"/>
      <c r="R138" s="38"/>
      <c r="S138" s="453"/>
      <c r="T138" s="39"/>
      <c r="U138" s="39"/>
      <c r="V138" s="39"/>
      <c r="W138" s="39"/>
      <c r="X138" s="39"/>
      <c r="Y138" s="39"/>
      <c r="Z138" s="39"/>
      <c r="AA138" s="39"/>
      <c r="AB138" s="39"/>
      <c r="AC138" s="39"/>
      <c r="AD138" s="39"/>
    </row>
    <row r="139" spans="1:30" x14ac:dyDescent="0.25">
      <c r="A139" s="66">
        <f t="shared" si="3"/>
        <v>125</v>
      </c>
      <c r="B139" s="22" t="s">
        <v>18</v>
      </c>
      <c r="C139" s="84" t="s">
        <v>141</v>
      </c>
      <c r="D139" s="65" t="s">
        <v>33</v>
      </c>
      <c r="E139" s="33">
        <v>0.7</v>
      </c>
      <c r="F139" s="28"/>
      <c r="G139" s="28"/>
      <c r="H139" s="28"/>
      <c r="I139" s="28"/>
      <c r="J139" s="28"/>
      <c r="K139" s="28"/>
      <c r="L139" s="28"/>
      <c r="M139" s="28"/>
      <c r="N139" s="28"/>
      <c r="O139" s="28"/>
      <c r="P139" s="28"/>
      <c r="Q139" s="298"/>
      <c r="R139" s="38"/>
      <c r="S139" s="453"/>
      <c r="T139" s="39"/>
      <c r="U139" s="39"/>
      <c r="V139" s="39"/>
      <c r="W139" s="39"/>
      <c r="X139" s="39"/>
      <c r="Y139" s="39"/>
      <c r="Z139" s="39"/>
      <c r="AA139" s="39"/>
      <c r="AB139" s="39"/>
      <c r="AC139" s="39"/>
      <c r="AD139" s="39"/>
    </row>
    <row r="140" spans="1:30" x14ac:dyDescent="0.25">
      <c r="A140" s="66">
        <f t="shared" si="3"/>
        <v>126</v>
      </c>
      <c r="B140" s="22" t="s">
        <v>18</v>
      </c>
      <c r="C140" s="30" t="s">
        <v>109</v>
      </c>
      <c r="D140" s="80" t="s">
        <v>22</v>
      </c>
      <c r="E140" s="33">
        <v>4</v>
      </c>
      <c r="F140" s="28"/>
      <c r="G140" s="28"/>
      <c r="H140" s="28"/>
      <c r="I140" s="28"/>
      <c r="J140" s="28"/>
      <c r="K140" s="28"/>
      <c r="L140" s="28"/>
      <c r="M140" s="28"/>
      <c r="N140" s="28"/>
      <c r="O140" s="28"/>
      <c r="P140" s="28"/>
      <c r="Q140" s="298"/>
      <c r="R140" s="38"/>
      <c r="S140" s="453"/>
      <c r="T140" s="39"/>
      <c r="U140" s="39"/>
      <c r="V140" s="39"/>
      <c r="W140" s="39"/>
      <c r="X140" s="39"/>
      <c r="Y140" s="39"/>
      <c r="Z140" s="39"/>
      <c r="AA140" s="39"/>
      <c r="AB140" s="39"/>
      <c r="AC140" s="39"/>
      <c r="AD140" s="39"/>
    </row>
    <row r="141" spans="1:30" ht="22.5" x14ac:dyDescent="0.25">
      <c r="A141" s="66">
        <f t="shared" si="3"/>
        <v>127</v>
      </c>
      <c r="B141" s="22" t="s">
        <v>18</v>
      </c>
      <c r="C141" s="26" t="s">
        <v>110</v>
      </c>
      <c r="D141" s="65" t="s">
        <v>35</v>
      </c>
      <c r="E141" s="33">
        <v>40</v>
      </c>
      <c r="F141" s="28"/>
      <c r="G141" s="28"/>
      <c r="H141" s="28"/>
      <c r="I141" s="28"/>
      <c r="J141" s="28"/>
      <c r="K141" s="28"/>
      <c r="L141" s="28"/>
      <c r="M141" s="28"/>
      <c r="N141" s="28"/>
      <c r="O141" s="28"/>
      <c r="P141" s="28"/>
      <c r="Q141" s="298"/>
      <c r="R141" s="38"/>
      <c r="S141" s="454"/>
      <c r="T141" s="39"/>
      <c r="U141" s="39"/>
      <c r="V141" s="39"/>
      <c r="W141" s="39"/>
      <c r="X141" s="39"/>
      <c r="Y141" s="39"/>
      <c r="Z141" s="39"/>
      <c r="AA141" s="39"/>
      <c r="AB141" s="39"/>
      <c r="AC141" s="39"/>
      <c r="AD141" s="39"/>
    </row>
    <row r="142" spans="1:30" x14ac:dyDescent="0.25">
      <c r="A142" s="66">
        <f t="shared" si="3"/>
        <v>128</v>
      </c>
      <c r="B142" s="22" t="s">
        <v>18</v>
      </c>
      <c r="C142" s="85" t="s">
        <v>111</v>
      </c>
      <c r="D142" s="86" t="s">
        <v>33</v>
      </c>
      <c r="E142" s="33">
        <v>20</v>
      </c>
      <c r="F142" s="28"/>
      <c r="G142" s="28"/>
      <c r="H142" s="28"/>
      <c r="I142" s="28"/>
      <c r="J142" s="28"/>
      <c r="K142" s="28"/>
      <c r="L142" s="28"/>
      <c r="M142" s="28"/>
      <c r="N142" s="28"/>
      <c r="O142" s="28"/>
      <c r="P142" s="28"/>
      <c r="Q142" s="298"/>
      <c r="R142" s="38"/>
      <c r="S142" s="5"/>
      <c r="T142" s="39"/>
      <c r="U142" s="39"/>
      <c r="V142" s="39"/>
      <c r="W142" s="39"/>
      <c r="X142" s="39"/>
      <c r="Y142" s="39"/>
      <c r="Z142" s="39"/>
      <c r="AA142" s="39"/>
      <c r="AB142" s="39"/>
      <c r="AC142" s="39"/>
      <c r="AD142" s="39"/>
    </row>
    <row r="143" spans="1:30" x14ac:dyDescent="0.25">
      <c r="C143" s="310" t="s">
        <v>112</v>
      </c>
    </row>
    <row r="144" spans="1:30" x14ac:dyDescent="0.25">
      <c r="C144" s="312"/>
    </row>
    <row r="145" spans="2:17" x14ac:dyDescent="0.25">
      <c r="C145" s="501" t="str">
        <f>[1]KPDV!$B$31</f>
        <v>Sastādīja:</v>
      </c>
    </row>
    <row r="146" spans="2:17" x14ac:dyDescent="0.25">
      <c r="C146" s="501" t="str">
        <f>[1]KPDV!$B$32</f>
        <v>Tāme sastādīta</v>
      </c>
    </row>
    <row r="147" spans="2:17" x14ac:dyDescent="0.25">
      <c r="C147" s="501"/>
    </row>
    <row r="148" spans="2:17" x14ac:dyDescent="0.25">
      <c r="C148" s="501" t="str">
        <f>[1]KPDV!$B$34</f>
        <v>Pārbaudīja:</v>
      </c>
      <c r="G148" s="4" t="s">
        <v>113</v>
      </c>
    </row>
    <row r="149" spans="2:17" x14ac:dyDescent="0.25">
      <c r="C149" s="501" t="str">
        <f>[1]KPDV!$B$35</f>
        <v>Sertifikāta Nr.:</v>
      </c>
    </row>
    <row r="152" spans="2:17" x14ac:dyDescent="0.25">
      <c r="B152" s="262" t="s">
        <v>350</v>
      </c>
    </row>
    <row r="153" spans="2:17" ht="12.75" customHeight="1" x14ac:dyDescent="0.25">
      <c r="B153" s="440" t="s">
        <v>351</v>
      </c>
      <c r="C153" s="440"/>
      <c r="D153" s="440"/>
      <c r="E153" s="440"/>
      <c r="F153" s="440"/>
      <c r="G153" s="440"/>
      <c r="H153" s="440"/>
      <c r="I153" s="440"/>
      <c r="J153" s="440"/>
      <c r="K153" s="440"/>
      <c r="L153" s="440"/>
      <c r="M153" s="440"/>
      <c r="N153" s="440"/>
      <c r="O153" s="440"/>
      <c r="P153" s="440"/>
      <c r="Q153" s="440"/>
    </row>
    <row r="154" spans="2:17" ht="12.75" customHeight="1" x14ac:dyDescent="0.25">
      <c r="B154" s="440"/>
      <c r="C154" s="440"/>
      <c r="D154" s="440"/>
      <c r="E154" s="440"/>
      <c r="F154" s="440"/>
      <c r="G154" s="440"/>
      <c r="H154" s="440"/>
      <c r="I154" s="440"/>
      <c r="J154" s="440"/>
      <c r="K154" s="440"/>
      <c r="L154" s="440"/>
      <c r="M154" s="440"/>
      <c r="N154" s="440"/>
      <c r="O154" s="440"/>
      <c r="P154" s="440"/>
      <c r="Q154" s="440"/>
    </row>
    <row r="155" spans="2:17" ht="12.75" customHeight="1" x14ac:dyDescent="0.25">
      <c r="B155" s="440"/>
      <c r="C155" s="440"/>
      <c r="D155" s="440"/>
      <c r="E155" s="440"/>
      <c r="F155" s="440"/>
      <c r="G155" s="440"/>
      <c r="H155" s="440"/>
      <c r="I155" s="440"/>
      <c r="J155" s="440"/>
      <c r="K155" s="440"/>
      <c r="L155" s="440"/>
      <c r="M155" s="440"/>
      <c r="N155" s="440"/>
      <c r="O155" s="440"/>
      <c r="P155" s="440"/>
      <c r="Q155" s="440"/>
    </row>
    <row r="156" spans="2:17" ht="15" customHeight="1" x14ac:dyDescent="0.25">
      <c r="B156" s="267"/>
      <c r="C156" s="267"/>
      <c r="D156" s="267"/>
      <c r="E156" s="267"/>
      <c r="F156" s="267"/>
      <c r="G156" s="267"/>
      <c r="H156" s="267"/>
      <c r="I156" s="267"/>
      <c r="J156" s="267"/>
      <c r="K156" s="267"/>
      <c r="L156" s="267"/>
      <c r="M156" s="267"/>
      <c r="N156" s="267"/>
      <c r="O156" s="267"/>
      <c r="P156" s="267"/>
      <c r="Q156" s="267"/>
    </row>
    <row r="157" spans="2:17" ht="12.75" customHeight="1" x14ac:dyDescent="0.25">
      <c r="B157" s="267"/>
      <c r="C157" s="267"/>
      <c r="D157" s="267"/>
      <c r="E157" s="267"/>
      <c r="F157" s="267"/>
      <c r="G157" s="267"/>
      <c r="H157" s="267"/>
      <c r="I157" s="267"/>
      <c r="J157" s="267"/>
      <c r="K157" s="267"/>
      <c r="L157" s="267"/>
      <c r="M157" s="267"/>
      <c r="N157" s="267"/>
      <c r="O157" s="267"/>
      <c r="P157" s="267"/>
      <c r="Q157" s="267"/>
    </row>
    <row r="158" spans="2:17" x14ac:dyDescent="0.25">
      <c r="B158" s="262"/>
      <c r="C158" s="262"/>
    </row>
    <row r="159" spans="2:17" x14ac:dyDescent="0.25">
      <c r="B159" s="262"/>
      <c r="C159" s="262"/>
    </row>
    <row r="160" spans="2:17" x14ac:dyDescent="0.25">
      <c r="B160" s="262"/>
      <c r="C160" s="262"/>
    </row>
  </sheetData>
  <mergeCells count="18">
    <mergeCell ref="Z11:AD11"/>
    <mergeCell ref="D3:W3"/>
    <mergeCell ref="G11:L11"/>
    <mergeCell ref="M11:Q11"/>
    <mergeCell ref="B153:Q155"/>
    <mergeCell ref="A1:G1"/>
    <mergeCell ref="A11:A12"/>
    <mergeCell ref="B11:B12"/>
    <mergeCell ref="C11:C12"/>
    <mergeCell ref="D11:D12"/>
    <mergeCell ref="E11:E12"/>
    <mergeCell ref="D2:W2"/>
    <mergeCell ref="S59:S62"/>
    <mergeCell ref="S67:S69"/>
    <mergeCell ref="S76:S77"/>
    <mergeCell ref="S127:S132"/>
    <mergeCell ref="S133:S141"/>
    <mergeCell ref="T11:Y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Z61"/>
  <sheetViews>
    <sheetView topLeftCell="A25" zoomScaleNormal="100" workbookViewId="0">
      <selection activeCell="C36" sqref="C36"/>
    </sheetView>
  </sheetViews>
  <sheetFormatPr defaultColWidth="8.85546875" defaultRowHeight="11.25" x14ac:dyDescent="0.25"/>
  <cols>
    <col min="1" max="1" width="4.140625" style="4" customWidth="1"/>
    <col min="2" max="2" width="5.42578125" style="4" customWidth="1"/>
    <col min="3" max="3" width="69.85546875" style="313" bestFit="1" customWidth="1"/>
    <col min="4" max="4" width="5.42578125" style="4" customWidth="1"/>
    <col min="5" max="5" width="7.42578125" style="4" customWidth="1"/>
    <col min="6" max="6" width="4.85546875" style="4" hidden="1" customWidth="1"/>
    <col min="7" max="7" width="7" style="4" hidden="1" customWidth="1"/>
    <col min="8" max="8" width="8.5703125" style="4" hidden="1" customWidth="1"/>
    <col min="9" max="9" width="6.85546875" style="4" hidden="1" customWidth="1"/>
    <col min="10" max="10" width="7.85546875" style="4" hidden="1" customWidth="1"/>
    <col min="11" max="11" width="5.85546875" style="4" hidden="1" customWidth="1"/>
    <col min="12" max="12" width="7.5703125" style="4" hidden="1" customWidth="1"/>
    <col min="13" max="16" width="8" style="4" hidden="1" customWidth="1"/>
    <col min="17" max="17" width="9.42578125" style="4" hidden="1" customWidth="1"/>
    <col min="18" max="18" width="16.5703125" style="4" hidden="1" customWidth="1"/>
    <col min="19" max="19" width="60.140625" style="4" hidden="1" customWidth="1"/>
    <col min="20" max="254" width="8.85546875" style="4"/>
    <col min="255" max="255" width="4.140625" style="4" customWidth="1"/>
    <col min="256" max="256" width="5.42578125" style="4" customWidth="1"/>
    <col min="257" max="257" width="34.85546875" style="4" customWidth="1"/>
    <col min="258" max="258" width="5.42578125" style="4" customWidth="1"/>
    <col min="259" max="259" width="7.42578125" style="4" customWidth="1"/>
    <col min="260" max="260" width="0" style="4" hidden="1" customWidth="1"/>
    <col min="261" max="261" width="7" style="4" customWidth="1"/>
    <col min="262" max="263" width="6.85546875" style="4" customWidth="1"/>
    <col min="264" max="264" width="7.85546875" style="4" customWidth="1"/>
    <col min="265" max="265" width="5.85546875" style="4" customWidth="1"/>
    <col min="266" max="266" width="5.42578125" style="4" customWidth="1"/>
    <col min="267" max="271" width="8" style="4" customWidth="1"/>
    <col min="272" max="273" width="8.85546875" style="4" customWidth="1"/>
    <col min="274" max="510" width="8.85546875" style="4"/>
    <col min="511" max="511" width="4.140625" style="4" customWidth="1"/>
    <col min="512" max="512" width="5.42578125" style="4" customWidth="1"/>
    <col min="513" max="513" width="34.85546875" style="4" customWidth="1"/>
    <col min="514" max="514" width="5.42578125" style="4" customWidth="1"/>
    <col min="515" max="515" width="7.42578125" style="4" customWidth="1"/>
    <col min="516" max="516" width="0" style="4" hidden="1" customWidth="1"/>
    <col min="517" max="517" width="7" style="4" customWidth="1"/>
    <col min="518" max="519" width="6.85546875" style="4" customWidth="1"/>
    <col min="520" max="520" width="7.85546875" style="4" customWidth="1"/>
    <col min="521" max="521" width="5.85546875" style="4" customWidth="1"/>
    <col min="522" max="522" width="5.42578125" style="4" customWidth="1"/>
    <col min="523" max="527" width="8" style="4" customWidth="1"/>
    <col min="528" max="529" width="8.85546875" style="4" customWidth="1"/>
    <col min="530" max="766" width="8.85546875" style="4"/>
    <col min="767" max="767" width="4.140625" style="4" customWidth="1"/>
    <col min="768" max="768" width="5.42578125" style="4" customWidth="1"/>
    <col min="769" max="769" width="34.85546875" style="4" customWidth="1"/>
    <col min="770" max="770" width="5.42578125" style="4" customWidth="1"/>
    <col min="771" max="771" width="7.42578125" style="4" customWidth="1"/>
    <col min="772" max="772" width="0" style="4" hidden="1" customWidth="1"/>
    <col min="773" max="773" width="7" style="4" customWidth="1"/>
    <col min="774" max="775" width="6.85546875" style="4" customWidth="1"/>
    <col min="776" max="776" width="7.85546875" style="4" customWidth="1"/>
    <col min="777" max="777" width="5.85546875" style="4" customWidth="1"/>
    <col min="778" max="778" width="5.42578125" style="4" customWidth="1"/>
    <col min="779" max="783" width="8" style="4" customWidth="1"/>
    <col min="784" max="785" width="8.85546875" style="4" customWidth="1"/>
    <col min="786" max="1022" width="8.85546875" style="4"/>
    <col min="1023" max="1023" width="4.140625" style="4" customWidth="1"/>
    <col min="1024" max="1024" width="5.42578125" style="4" customWidth="1"/>
    <col min="1025" max="1025" width="34.85546875" style="4" customWidth="1"/>
    <col min="1026" max="1026" width="5.42578125" style="4" customWidth="1"/>
    <col min="1027" max="1027" width="7.42578125" style="4" customWidth="1"/>
    <col min="1028" max="1028" width="0" style="4" hidden="1" customWidth="1"/>
    <col min="1029" max="1029" width="7" style="4" customWidth="1"/>
    <col min="1030" max="1031" width="6.85546875" style="4" customWidth="1"/>
    <col min="1032" max="1032" width="7.85546875" style="4" customWidth="1"/>
    <col min="1033" max="1033" width="5.85546875" style="4" customWidth="1"/>
    <col min="1034" max="1034" width="5.42578125" style="4" customWidth="1"/>
    <col min="1035" max="1039" width="8" style="4" customWidth="1"/>
    <col min="1040" max="1041" width="8.85546875" style="4" customWidth="1"/>
    <col min="1042" max="1278" width="8.85546875" style="4"/>
    <col min="1279" max="1279" width="4.140625" style="4" customWidth="1"/>
    <col min="1280" max="1280" width="5.42578125" style="4" customWidth="1"/>
    <col min="1281" max="1281" width="34.85546875" style="4" customWidth="1"/>
    <col min="1282" max="1282" width="5.42578125" style="4" customWidth="1"/>
    <col min="1283" max="1283" width="7.42578125" style="4" customWidth="1"/>
    <col min="1284" max="1284" width="0" style="4" hidden="1" customWidth="1"/>
    <col min="1285" max="1285" width="7" style="4" customWidth="1"/>
    <col min="1286" max="1287" width="6.85546875" style="4" customWidth="1"/>
    <col min="1288" max="1288" width="7.85546875" style="4" customWidth="1"/>
    <col min="1289" max="1289" width="5.85546875" style="4" customWidth="1"/>
    <col min="1290" max="1290" width="5.42578125" style="4" customWidth="1"/>
    <col min="1291" max="1295" width="8" style="4" customWidth="1"/>
    <col min="1296" max="1297" width="8.85546875" style="4" customWidth="1"/>
    <col min="1298" max="1534" width="8.85546875" style="4"/>
    <col min="1535" max="1535" width="4.140625" style="4" customWidth="1"/>
    <col min="1536" max="1536" width="5.42578125" style="4" customWidth="1"/>
    <col min="1537" max="1537" width="34.85546875" style="4" customWidth="1"/>
    <col min="1538" max="1538" width="5.42578125" style="4" customWidth="1"/>
    <col min="1539" max="1539" width="7.42578125" style="4" customWidth="1"/>
    <col min="1540" max="1540" width="0" style="4" hidden="1" customWidth="1"/>
    <col min="1541" max="1541" width="7" style="4" customWidth="1"/>
    <col min="1542" max="1543" width="6.85546875" style="4" customWidth="1"/>
    <col min="1544" max="1544" width="7.85546875" style="4" customWidth="1"/>
    <col min="1545" max="1545" width="5.85546875" style="4" customWidth="1"/>
    <col min="1546" max="1546" width="5.42578125" style="4" customWidth="1"/>
    <col min="1547" max="1551" width="8" style="4" customWidth="1"/>
    <col min="1552" max="1553" width="8.85546875" style="4" customWidth="1"/>
    <col min="1554" max="1790" width="8.85546875" style="4"/>
    <col min="1791" max="1791" width="4.140625" style="4" customWidth="1"/>
    <col min="1792" max="1792" width="5.42578125" style="4" customWidth="1"/>
    <col min="1793" max="1793" width="34.85546875" style="4" customWidth="1"/>
    <col min="1794" max="1794" width="5.42578125" style="4" customWidth="1"/>
    <col min="1795" max="1795" width="7.42578125" style="4" customWidth="1"/>
    <col min="1796" max="1796" width="0" style="4" hidden="1" customWidth="1"/>
    <col min="1797" max="1797" width="7" style="4" customWidth="1"/>
    <col min="1798" max="1799" width="6.85546875" style="4" customWidth="1"/>
    <col min="1800" max="1800" width="7.85546875" style="4" customWidth="1"/>
    <col min="1801" max="1801" width="5.85546875" style="4" customWidth="1"/>
    <col min="1802" max="1802" width="5.42578125" style="4" customWidth="1"/>
    <col min="1803" max="1807" width="8" style="4" customWidth="1"/>
    <col min="1808" max="1809" width="8.85546875" style="4" customWidth="1"/>
    <col min="1810" max="2046" width="8.85546875" style="4"/>
    <col min="2047" max="2047" width="4.140625" style="4" customWidth="1"/>
    <col min="2048" max="2048" width="5.42578125" style="4" customWidth="1"/>
    <col min="2049" max="2049" width="34.85546875" style="4" customWidth="1"/>
    <col min="2050" max="2050" width="5.42578125" style="4" customWidth="1"/>
    <col min="2051" max="2051" width="7.42578125" style="4" customWidth="1"/>
    <col min="2052" max="2052" width="0" style="4" hidden="1" customWidth="1"/>
    <col min="2053" max="2053" width="7" style="4" customWidth="1"/>
    <col min="2054" max="2055" width="6.85546875" style="4" customWidth="1"/>
    <col min="2056" max="2056" width="7.85546875" style="4" customWidth="1"/>
    <col min="2057" max="2057" width="5.85546875" style="4" customWidth="1"/>
    <col min="2058" max="2058" width="5.42578125" style="4" customWidth="1"/>
    <col min="2059" max="2063" width="8" style="4" customWidth="1"/>
    <col min="2064" max="2065" width="8.85546875" style="4" customWidth="1"/>
    <col min="2066" max="2302" width="8.85546875" style="4"/>
    <col min="2303" max="2303" width="4.140625" style="4" customWidth="1"/>
    <col min="2304" max="2304" width="5.42578125" style="4" customWidth="1"/>
    <col min="2305" max="2305" width="34.85546875" style="4" customWidth="1"/>
    <col min="2306" max="2306" width="5.42578125" style="4" customWidth="1"/>
    <col min="2307" max="2307" width="7.42578125" style="4" customWidth="1"/>
    <col min="2308" max="2308" width="0" style="4" hidden="1" customWidth="1"/>
    <col min="2309" max="2309" width="7" style="4" customWidth="1"/>
    <col min="2310" max="2311" width="6.85546875" style="4" customWidth="1"/>
    <col min="2312" max="2312" width="7.85546875" style="4" customWidth="1"/>
    <col min="2313" max="2313" width="5.85546875" style="4" customWidth="1"/>
    <col min="2314" max="2314" width="5.42578125" style="4" customWidth="1"/>
    <col min="2315" max="2319" width="8" style="4" customWidth="1"/>
    <col min="2320" max="2321" width="8.85546875" style="4" customWidth="1"/>
    <col min="2322" max="2558" width="8.85546875" style="4"/>
    <col min="2559" max="2559" width="4.140625" style="4" customWidth="1"/>
    <col min="2560" max="2560" width="5.42578125" style="4" customWidth="1"/>
    <col min="2561" max="2561" width="34.85546875" style="4" customWidth="1"/>
    <col min="2562" max="2562" width="5.42578125" style="4" customWidth="1"/>
    <col min="2563" max="2563" width="7.42578125" style="4" customWidth="1"/>
    <col min="2564" max="2564" width="0" style="4" hidden="1" customWidth="1"/>
    <col min="2565" max="2565" width="7" style="4" customWidth="1"/>
    <col min="2566" max="2567" width="6.85546875" style="4" customWidth="1"/>
    <col min="2568" max="2568" width="7.85546875" style="4" customWidth="1"/>
    <col min="2569" max="2569" width="5.85546875" style="4" customWidth="1"/>
    <col min="2570" max="2570" width="5.42578125" style="4" customWidth="1"/>
    <col min="2571" max="2575" width="8" style="4" customWidth="1"/>
    <col min="2576" max="2577" width="8.85546875" style="4" customWidth="1"/>
    <col min="2578" max="2814" width="8.85546875" style="4"/>
    <col min="2815" max="2815" width="4.140625" style="4" customWidth="1"/>
    <col min="2816" max="2816" width="5.42578125" style="4" customWidth="1"/>
    <col min="2817" max="2817" width="34.85546875" style="4" customWidth="1"/>
    <col min="2818" max="2818" width="5.42578125" style="4" customWidth="1"/>
    <col min="2819" max="2819" width="7.42578125" style="4" customWidth="1"/>
    <col min="2820" max="2820" width="0" style="4" hidden="1" customWidth="1"/>
    <col min="2821" max="2821" width="7" style="4" customWidth="1"/>
    <col min="2822" max="2823" width="6.85546875" style="4" customWidth="1"/>
    <col min="2824" max="2824" width="7.85546875" style="4" customWidth="1"/>
    <col min="2825" max="2825" width="5.85546875" style="4" customWidth="1"/>
    <col min="2826" max="2826" width="5.42578125" style="4" customWidth="1"/>
    <col min="2827" max="2831" width="8" style="4" customWidth="1"/>
    <col min="2832" max="2833" width="8.85546875" style="4" customWidth="1"/>
    <col min="2834" max="3070" width="8.85546875" style="4"/>
    <col min="3071" max="3071" width="4.140625" style="4" customWidth="1"/>
    <col min="3072" max="3072" width="5.42578125" style="4" customWidth="1"/>
    <col min="3073" max="3073" width="34.85546875" style="4" customWidth="1"/>
    <col min="3074" max="3074" width="5.42578125" style="4" customWidth="1"/>
    <col min="3075" max="3075" width="7.42578125" style="4" customWidth="1"/>
    <col min="3076" max="3076" width="0" style="4" hidden="1" customWidth="1"/>
    <col min="3077" max="3077" width="7" style="4" customWidth="1"/>
    <col min="3078" max="3079" width="6.85546875" style="4" customWidth="1"/>
    <col min="3080" max="3080" width="7.85546875" style="4" customWidth="1"/>
    <col min="3081" max="3081" width="5.85546875" style="4" customWidth="1"/>
    <col min="3082" max="3082" width="5.42578125" style="4" customWidth="1"/>
    <col min="3083" max="3087" width="8" style="4" customWidth="1"/>
    <col min="3088" max="3089" width="8.85546875" style="4" customWidth="1"/>
    <col min="3090" max="3326" width="8.85546875" style="4"/>
    <col min="3327" max="3327" width="4.140625" style="4" customWidth="1"/>
    <col min="3328" max="3328" width="5.42578125" style="4" customWidth="1"/>
    <col min="3329" max="3329" width="34.85546875" style="4" customWidth="1"/>
    <col min="3330" max="3330" width="5.42578125" style="4" customWidth="1"/>
    <col min="3331" max="3331" width="7.42578125" style="4" customWidth="1"/>
    <col min="3332" max="3332" width="0" style="4" hidden="1" customWidth="1"/>
    <col min="3333" max="3333" width="7" style="4" customWidth="1"/>
    <col min="3334" max="3335" width="6.85546875" style="4" customWidth="1"/>
    <col min="3336" max="3336" width="7.85546875" style="4" customWidth="1"/>
    <col min="3337" max="3337" width="5.85546875" style="4" customWidth="1"/>
    <col min="3338" max="3338" width="5.42578125" style="4" customWidth="1"/>
    <col min="3339" max="3343" width="8" style="4" customWidth="1"/>
    <col min="3344" max="3345" width="8.85546875" style="4" customWidth="1"/>
    <col min="3346" max="3582" width="8.85546875" style="4"/>
    <col min="3583" max="3583" width="4.140625" style="4" customWidth="1"/>
    <col min="3584" max="3584" width="5.42578125" style="4" customWidth="1"/>
    <col min="3585" max="3585" width="34.85546875" style="4" customWidth="1"/>
    <col min="3586" max="3586" width="5.42578125" style="4" customWidth="1"/>
    <col min="3587" max="3587" width="7.42578125" style="4" customWidth="1"/>
    <col min="3588" max="3588" width="0" style="4" hidden="1" customWidth="1"/>
    <col min="3589" max="3589" width="7" style="4" customWidth="1"/>
    <col min="3590" max="3591" width="6.85546875" style="4" customWidth="1"/>
    <col min="3592" max="3592" width="7.85546875" style="4" customWidth="1"/>
    <col min="3593" max="3593" width="5.85546875" style="4" customWidth="1"/>
    <col min="3594" max="3594" width="5.42578125" style="4" customWidth="1"/>
    <col min="3595" max="3599" width="8" style="4" customWidth="1"/>
    <col min="3600" max="3601" width="8.85546875" style="4" customWidth="1"/>
    <col min="3602" max="3838" width="8.85546875" style="4"/>
    <col min="3839" max="3839" width="4.140625" style="4" customWidth="1"/>
    <col min="3840" max="3840" width="5.42578125" style="4" customWidth="1"/>
    <col min="3841" max="3841" width="34.85546875" style="4" customWidth="1"/>
    <col min="3842" max="3842" width="5.42578125" style="4" customWidth="1"/>
    <col min="3843" max="3843" width="7.42578125" style="4" customWidth="1"/>
    <col min="3844" max="3844" width="0" style="4" hidden="1" customWidth="1"/>
    <col min="3845" max="3845" width="7" style="4" customWidth="1"/>
    <col min="3846" max="3847" width="6.85546875" style="4" customWidth="1"/>
    <col min="3848" max="3848" width="7.85546875" style="4" customWidth="1"/>
    <col min="3849" max="3849" width="5.85546875" style="4" customWidth="1"/>
    <col min="3850" max="3850" width="5.42578125" style="4" customWidth="1"/>
    <col min="3851" max="3855" width="8" style="4" customWidth="1"/>
    <col min="3856" max="3857" width="8.85546875" style="4" customWidth="1"/>
    <col min="3858" max="4094" width="8.85546875" style="4"/>
    <col min="4095" max="4095" width="4.140625" style="4" customWidth="1"/>
    <col min="4096" max="4096" width="5.42578125" style="4" customWidth="1"/>
    <col min="4097" max="4097" width="34.85546875" style="4" customWidth="1"/>
    <col min="4098" max="4098" width="5.42578125" style="4" customWidth="1"/>
    <col min="4099" max="4099" width="7.42578125" style="4" customWidth="1"/>
    <col min="4100" max="4100" width="0" style="4" hidden="1" customWidth="1"/>
    <col min="4101" max="4101" width="7" style="4" customWidth="1"/>
    <col min="4102" max="4103" width="6.85546875" style="4" customWidth="1"/>
    <col min="4104" max="4104" width="7.85546875" style="4" customWidth="1"/>
    <col min="4105" max="4105" width="5.85546875" style="4" customWidth="1"/>
    <col min="4106" max="4106" width="5.42578125" style="4" customWidth="1"/>
    <col min="4107" max="4111" width="8" style="4" customWidth="1"/>
    <col min="4112" max="4113" width="8.85546875" style="4" customWidth="1"/>
    <col min="4114" max="4350" width="8.85546875" style="4"/>
    <col min="4351" max="4351" width="4.140625" style="4" customWidth="1"/>
    <col min="4352" max="4352" width="5.42578125" style="4" customWidth="1"/>
    <col min="4353" max="4353" width="34.85546875" style="4" customWidth="1"/>
    <col min="4354" max="4354" width="5.42578125" style="4" customWidth="1"/>
    <col min="4355" max="4355" width="7.42578125" style="4" customWidth="1"/>
    <col min="4356" max="4356" width="0" style="4" hidden="1" customWidth="1"/>
    <col min="4357" max="4357" width="7" style="4" customWidth="1"/>
    <col min="4358" max="4359" width="6.85546875" style="4" customWidth="1"/>
    <col min="4360" max="4360" width="7.85546875" style="4" customWidth="1"/>
    <col min="4361" max="4361" width="5.85546875" style="4" customWidth="1"/>
    <col min="4362" max="4362" width="5.42578125" style="4" customWidth="1"/>
    <col min="4363" max="4367" width="8" style="4" customWidth="1"/>
    <col min="4368" max="4369" width="8.85546875" style="4" customWidth="1"/>
    <col min="4370" max="4606" width="8.85546875" style="4"/>
    <col min="4607" max="4607" width="4.140625" style="4" customWidth="1"/>
    <col min="4608" max="4608" width="5.42578125" style="4" customWidth="1"/>
    <col min="4609" max="4609" width="34.85546875" style="4" customWidth="1"/>
    <col min="4610" max="4610" width="5.42578125" style="4" customWidth="1"/>
    <col min="4611" max="4611" width="7.42578125" style="4" customWidth="1"/>
    <col min="4612" max="4612" width="0" style="4" hidden="1" customWidth="1"/>
    <col min="4613" max="4613" width="7" style="4" customWidth="1"/>
    <col min="4614" max="4615" width="6.85546875" style="4" customWidth="1"/>
    <col min="4616" max="4616" width="7.85546875" style="4" customWidth="1"/>
    <col min="4617" max="4617" width="5.85546875" style="4" customWidth="1"/>
    <col min="4618" max="4618" width="5.42578125" style="4" customWidth="1"/>
    <col min="4619" max="4623" width="8" style="4" customWidth="1"/>
    <col min="4624" max="4625" width="8.85546875" style="4" customWidth="1"/>
    <col min="4626" max="4862" width="8.85546875" style="4"/>
    <col min="4863" max="4863" width="4.140625" style="4" customWidth="1"/>
    <col min="4864" max="4864" width="5.42578125" style="4" customWidth="1"/>
    <col min="4865" max="4865" width="34.85546875" style="4" customWidth="1"/>
    <col min="4866" max="4866" width="5.42578125" style="4" customWidth="1"/>
    <col min="4867" max="4867" width="7.42578125" style="4" customWidth="1"/>
    <col min="4868" max="4868" width="0" style="4" hidden="1" customWidth="1"/>
    <col min="4869" max="4869" width="7" style="4" customWidth="1"/>
    <col min="4870" max="4871" width="6.85546875" style="4" customWidth="1"/>
    <col min="4872" max="4872" width="7.85546875" style="4" customWidth="1"/>
    <col min="4873" max="4873" width="5.85546875" style="4" customWidth="1"/>
    <col min="4874" max="4874" width="5.42578125" style="4" customWidth="1"/>
    <col min="4875" max="4879" width="8" style="4" customWidth="1"/>
    <col min="4880" max="4881" width="8.85546875" style="4" customWidth="1"/>
    <col min="4882" max="5118" width="8.85546875" style="4"/>
    <col min="5119" max="5119" width="4.140625" style="4" customWidth="1"/>
    <col min="5120" max="5120" width="5.42578125" style="4" customWidth="1"/>
    <col min="5121" max="5121" width="34.85546875" style="4" customWidth="1"/>
    <col min="5122" max="5122" width="5.42578125" style="4" customWidth="1"/>
    <col min="5123" max="5123" width="7.42578125" style="4" customWidth="1"/>
    <col min="5124" max="5124" width="0" style="4" hidden="1" customWidth="1"/>
    <col min="5125" max="5125" width="7" style="4" customWidth="1"/>
    <col min="5126" max="5127" width="6.85546875" style="4" customWidth="1"/>
    <col min="5128" max="5128" width="7.85546875" style="4" customWidth="1"/>
    <col min="5129" max="5129" width="5.85546875" style="4" customWidth="1"/>
    <col min="5130" max="5130" width="5.42578125" style="4" customWidth="1"/>
    <col min="5131" max="5135" width="8" style="4" customWidth="1"/>
    <col min="5136" max="5137" width="8.85546875" style="4" customWidth="1"/>
    <col min="5138" max="5374" width="8.85546875" style="4"/>
    <col min="5375" max="5375" width="4.140625" style="4" customWidth="1"/>
    <col min="5376" max="5376" width="5.42578125" style="4" customWidth="1"/>
    <col min="5377" max="5377" width="34.85546875" style="4" customWidth="1"/>
    <col min="5378" max="5378" width="5.42578125" style="4" customWidth="1"/>
    <col min="5379" max="5379" width="7.42578125" style="4" customWidth="1"/>
    <col min="5380" max="5380" width="0" style="4" hidden="1" customWidth="1"/>
    <col min="5381" max="5381" width="7" style="4" customWidth="1"/>
    <col min="5382" max="5383" width="6.85546875" style="4" customWidth="1"/>
    <col min="5384" max="5384" width="7.85546875" style="4" customWidth="1"/>
    <col min="5385" max="5385" width="5.85546875" style="4" customWidth="1"/>
    <col min="5386" max="5386" width="5.42578125" style="4" customWidth="1"/>
    <col min="5387" max="5391" width="8" style="4" customWidth="1"/>
    <col min="5392" max="5393" width="8.85546875" style="4" customWidth="1"/>
    <col min="5394" max="5630" width="8.85546875" style="4"/>
    <col min="5631" max="5631" width="4.140625" style="4" customWidth="1"/>
    <col min="5632" max="5632" width="5.42578125" style="4" customWidth="1"/>
    <col min="5633" max="5633" width="34.85546875" style="4" customWidth="1"/>
    <col min="5634" max="5634" width="5.42578125" style="4" customWidth="1"/>
    <col min="5635" max="5635" width="7.42578125" style="4" customWidth="1"/>
    <col min="5636" max="5636" width="0" style="4" hidden="1" customWidth="1"/>
    <col min="5637" max="5637" width="7" style="4" customWidth="1"/>
    <col min="5638" max="5639" width="6.85546875" style="4" customWidth="1"/>
    <col min="5640" max="5640" width="7.85546875" style="4" customWidth="1"/>
    <col min="5641" max="5641" width="5.85546875" style="4" customWidth="1"/>
    <col min="5642" max="5642" width="5.42578125" style="4" customWidth="1"/>
    <col min="5643" max="5647" width="8" style="4" customWidth="1"/>
    <col min="5648" max="5649" width="8.85546875" style="4" customWidth="1"/>
    <col min="5650" max="5886" width="8.85546875" style="4"/>
    <col min="5887" max="5887" width="4.140625" style="4" customWidth="1"/>
    <col min="5888" max="5888" width="5.42578125" style="4" customWidth="1"/>
    <col min="5889" max="5889" width="34.85546875" style="4" customWidth="1"/>
    <col min="5890" max="5890" width="5.42578125" style="4" customWidth="1"/>
    <col min="5891" max="5891" width="7.42578125" style="4" customWidth="1"/>
    <col min="5892" max="5892" width="0" style="4" hidden="1" customWidth="1"/>
    <col min="5893" max="5893" width="7" style="4" customWidth="1"/>
    <col min="5894" max="5895" width="6.85546875" style="4" customWidth="1"/>
    <col min="5896" max="5896" width="7.85546875" style="4" customWidth="1"/>
    <col min="5897" max="5897" width="5.85546875" style="4" customWidth="1"/>
    <col min="5898" max="5898" width="5.42578125" style="4" customWidth="1"/>
    <col min="5899" max="5903" width="8" style="4" customWidth="1"/>
    <col min="5904" max="5905" width="8.85546875" style="4" customWidth="1"/>
    <col min="5906" max="6142" width="8.85546875" style="4"/>
    <col min="6143" max="6143" width="4.140625" style="4" customWidth="1"/>
    <col min="6144" max="6144" width="5.42578125" style="4" customWidth="1"/>
    <col min="6145" max="6145" width="34.85546875" style="4" customWidth="1"/>
    <col min="6146" max="6146" width="5.42578125" style="4" customWidth="1"/>
    <col min="6147" max="6147" width="7.42578125" style="4" customWidth="1"/>
    <col min="6148" max="6148" width="0" style="4" hidden="1" customWidth="1"/>
    <col min="6149" max="6149" width="7" style="4" customWidth="1"/>
    <col min="6150" max="6151" width="6.85546875" style="4" customWidth="1"/>
    <col min="6152" max="6152" width="7.85546875" style="4" customWidth="1"/>
    <col min="6153" max="6153" width="5.85546875" style="4" customWidth="1"/>
    <col min="6154" max="6154" width="5.42578125" style="4" customWidth="1"/>
    <col min="6155" max="6159" width="8" style="4" customWidth="1"/>
    <col min="6160" max="6161" width="8.85546875" style="4" customWidth="1"/>
    <col min="6162" max="6398" width="8.85546875" style="4"/>
    <col min="6399" max="6399" width="4.140625" style="4" customWidth="1"/>
    <col min="6400" max="6400" width="5.42578125" style="4" customWidth="1"/>
    <col min="6401" max="6401" width="34.85546875" style="4" customWidth="1"/>
    <col min="6402" max="6402" width="5.42578125" style="4" customWidth="1"/>
    <col min="6403" max="6403" width="7.42578125" style="4" customWidth="1"/>
    <col min="6404" max="6404" width="0" style="4" hidden="1" customWidth="1"/>
    <col min="6405" max="6405" width="7" style="4" customWidth="1"/>
    <col min="6406" max="6407" width="6.85546875" style="4" customWidth="1"/>
    <col min="6408" max="6408" width="7.85546875" style="4" customWidth="1"/>
    <col min="6409" max="6409" width="5.85546875" style="4" customWidth="1"/>
    <col min="6410" max="6410" width="5.42578125" style="4" customWidth="1"/>
    <col min="6411" max="6415" width="8" style="4" customWidth="1"/>
    <col min="6416" max="6417" width="8.85546875" style="4" customWidth="1"/>
    <col min="6418" max="6654" width="8.85546875" style="4"/>
    <col min="6655" max="6655" width="4.140625" style="4" customWidth="1"/>
    <col min="6656" max="6656" width="5.42578125" style="4" customWidth="1"/>
    <col min="6657" max="6657" width="34.85546875" style="4" customWidth="1"/>
    <col min="6658" max="6658" width="5.42578125" style="4" customWidth="1"/>
    <col min="6659" max="6659" width="7.42578125" style="4" customWidth="1"/>
    <col min="6660" max="6660" width="0" style="4" hidden="1" customWidth="1"/>
    <col min="6661" max="6661" width="7" style="4" customWidth="1"/>
    <col min="6662" max="6663" width="6.85546875" style="4" customWidth="1"/>
    <col min="6664" max="6664" width="7.85546875" style="4" customWidth="1"/>
    <col min="6665" max="6665" width="5.85546875" style="4" customWidth="1"/>
    <col min="6666" max="6666" width="5.42578125" style="4" customWidth="1"/>
    <col min="6667" max="6671" width="8" style="4" customWidth="1"/>
    <col min="6672" max="6673" width="8.85546875" style="4" customWidth="1"/>
    <col min="6674" max="6910" width="8.85546875" style="4"/>
    <col min="6911" max="6911" width="4.140625" style="4" customWidth="1"/>
    <col min="6912" max="6912" width="5.42578125" style="4" customWidth="1"/>
    <col min="6913" max="6913" width="34.85546875" style="4" customWidth="1"/>
    <col min="6914" max="6914" width="5.42578125" style="4" customWidth="1"/>
    <col min="6915" max="6915" width="7.42578125" style="4" customWidth="1"/>
    <col min="6916" max="6916" width="0" style="4" hidden="1" customWidth="1"/>
    <col min="6917" max="6917" width="7" style="4" customWidth="1"/>
    <col min="6918" max="6919" width="6.85546875" style="4" customWidth="1"/>
    <col min="6920" max="6920" width="7.85546875" style="4" customWidth="1"/>
    <col min="6921" max="6921" width="5.85546875" style="4" customWidth="1"/>
    <col min="6922" max="6922" width="5.42578125" style="4" customWidth="1"/>
    <col min="6923" max="6927" width="8" style="4" customWidth="1"/>
    <col min="6928" max="6929" width="8.85546875" style="4" customWidth="1"/>
    <col min="6930" max="7166" width="8.85546875" style="4"/>
    <col min="7167" max="7167" width="4.140625" style="4" customWidth="1"/>
    <col min="7168" max="7168" width="5.42578125" style="4" customWidth="1"/>
    <col min="7169" max="7169" width="34.85546875" style="4" customWidth="1"/>
    <col min="7170" max="7170" width="5.42578125" style="4" customWidth="1"/>
    <col min="7171" max="7171" width="7.42578125" style="4" customWidth="1"/>
    <col min="7172" max="7172" width="0" style="4" hidden="1" customWidth="1"/>
    <col min="7173" max="7173" width="7" style="4" customWidth="1"/>
    <col min="7174" max="7175" width="6.85546875" style="4" customWidth="1"/>
    <col min="7176" max="7176" width="7.85546875" style="4" customWidth="1"/>
    <col min="7177" max="7177" width="5.85546875" style="4" customWidth="1"/>
    <col min="7178" max="7178" width="5.42578125" style="4" customWidth="1"/>
    <col min="7179" max="7183" width="8" style="4" customWidth="1"/>
    <col min="7184" max="7185" width="8.85546875" style="4" customWidth="1"/>
    <col min="7186" max="7422" width="8.85546875" style="4"/>
    <col min="7423" max="7423" width="4.140625" style="4" customWidth="1"/>
    <col min="7424" max="7424" width="5.42578125" style="4" customWidth="1"/>
    <col min="7425" max="7425" width="34.85546875" style="4" customWidth="1"/>
    <col min="7426" max="7426" width="5.42578125" style="4" customWidth="1"/>
    <col min="7427" max="7427" width="7.42578125" style="4" customWidth="1"/>
    <col min="7428" max="7428" width="0" style="4" hidden="1" customWidth="1"/>
    <col min="7429" max="7429" width="7" style="4" customWidth="1"/>
    <col min="7430" max="7431" width="6.85546875" style="4" customWidth="1"/>
    <col min="7432" max="7432" width="7.85546875" style="4" customWidth="1"/>
    <col min="7433" max="7433" width="5.85546875" style="4" customWidth="1"/>
    <col min="7434" max="7434" width="5.42578125" style="4" customWidth="1"/>
    <col min="7435" max="7439" width="8" style="4" customWidth="1"/>
    <col min="7440" max="7441" width="8.85546875" style="4" customWidth="1"/>
    <col min="7442" max="7678" width="8.85546875" style="4"/>
    <col min="7679" max="7679" width="4.140625" style="4" customWidth="1"/>
    <col min="7680" max="7680" width="5.42578125" style="4" customWidth="1"/>
    <col min="7681" max="7681" width="34.85546875" style="4" customWidth="1"/>
    <col min="7682" max="7682" width="5.42578125" style="4" customWidth="1"/>
    <col min="7683" max="7683" width="7.42578125" style="4" customWidth="1"/>
    <col min="7684" max="7684" width="0" style="4" hidden="1" customWidth="1"/>
    <col min="7685" max="7685" width="7" style="4" customWidth="1"/>
    <col min="7686" max="7687" width="6.85546875" style="4" customWidth="1"/>
    <col min="7688" max="7688" width="7.85546875" style="4" customWidth="1"/>
    <col min="7689" max="7689" width="5.85546875" style="4" customWidth="1"/>
    <col min="7690" max="7690" width="5.42578125" style="4" customWidth="1"/>
    <col min="7691" max="7695" width="8" style="4" customWidth="1"/>
    <col min="7696" max="7697" width="8.85546875" style="4" customWidth="1"/>
    <col min="7698" max="7934" width="8.85546875" style="4"/>
    <col min="7935" max="7935" width="4.140625" style="4" customWidth="1"/>
    <col min="7936" max="7936" width="5.42578125" style="4" customWidth="1"/>
    <col min="7937" max="7937" width="34.85546875" style="4" customWidth="1"/>
    <col min="7938" max="7938" width="5.42578125" style="4" customWidth="1"/>
    <col min="7939" max="7939" width="7.42578125" style="4" customWidth="1"/>
    <col min="7940" max="7940" width="0" style="4" hidden="1" customWidth="1"/>
    <col min="7941" max="7941" width="7" style="4" customWidth="1"/>
    <col min="7942" max="7943" width="6.85546875" style="4" customWidth="1"/>
    <col min="7944" max="7944" width="7.85546875" style="4" customWidth="1"/>
    <col min="7945" max="7945" width="5.85546875" style="4" customWidth="1"/>
    <col min="7946" max="7946" width="5.42578125" style="4" customWidth="1"/>
    <col min="7947" max="7951" width="8" style="4" customWidth="1"/>
    <col min="7952" max="7953" width="8.85546875" style="4" customWidth="1"/>
    <col min="7954" max="8190" width="8.85546875" style="4"/>
    <col min="8191" max="8191" width="4.140625" style="4" customWidth="1"/>
    <col min="8192" max="8192" width="5.42578125" style="4" customWidth="1"/>
    <col min="8193" max="8193" width="34.85546875" style="4" customWidth="1"/>
    <col min="8194" max="8194" width="5.42578125" style="4" customWidth="1"/>
    <col min="8195" max="8195" width="7.42578125" style="4" customWidth="1"/>
    <col min="8196" max="8196" width="0" style="4" hidden="1" customWidth="1"/>
    <col min="8197" max="8197" width="7" style="4" customWidth="1"/>
    <col min="8198" max="8199" width="6.85546875" style="4" customWidth="1"/>
    <col min="8200" max="8200" width="7.85546875" style="4" customWidth="1"/>
    <col min="8201" max="8201" width="5.85546875" style="4" customWidth="1"/>
    <col min="8202" max="8202" width="5.42578125" style="4" customWidth="1"/>
    <col min="8203" max="8207" width="8" style="4" customWidth="1"/>
    <col min="8208" max="8209" width="8.85546875" style="4" customWidth="1"/>
    <col min="8210" max="8446" width="8.85546875" style="4"/>
    <col min="8447" max="8447" width="4.140625" style="4" customWidth="1"/>
    <col min="8448" max="8448" width="5.42578125" style="4" customWidth="1"/>
    <col min="8449" max="8449" width="34.85546875" style="4" customWidth="1"/>
    <col min="8450" max="8450" width="5.42578125" style="4" customWidth="1"/>
    <col min="8451" max="8451" width="7.42578125" style="4" customWidth="1"/>
    <col min="8452" max="8452" width="0" style="4" hidden="1" customWidth="1"/>
    <col min="8453" max="8453" width="7" style="4" customWidth="1"/>
    <col min="8454" max="8455" width="6.85546875" style="4" customWidth="1"/>
    <col min="8456" max="8456" width="7.85546875" style="4" customWidth="1"/>
    <col min="8457" max="8457" width="5.85546875" style="4" customWidth="1"/>
    <col min="8458" max="8458" width="5.42578125" style="4" customWidth="1"/>
    <col min="8459" max="8463" width="8" style="4" customWidth="1"/>
    <col min="8464" max="8465" width="8.85546875" style="4" customWidth="1"/>
    <col min="8466" max="8702" width="8.85546875" style="4"/>
    <col min="8703" max="8703" width="4.140625" style="4" customWidth="1"/>
    <col min="8704" max="8704" width="5.42578125" style="4" customWidth="1"/>
    <col min="8705" max="8705" width="34.85546875" style="4" customWidth="1"/>
    <col min="8706" max="8706" width="5.42578125" style="4" customWidth="1"/>
    <col min="8707" max="8707" width="7.42578125" style="4" customWidth="1"/>
    <col min="8708" max="8708" width="0" style="4" hidden="1" customWidth="1"/>
    <col min="8709" max="8709" width="7" style="4" customWidth="1"/>
    <col min="8710" max="8711" width="6.85546875" style="4" customWidth="1"/>
    <col min="8712" max="8712" width="7.85546875" style="4" customWidth="1"/>
    <col min="8713" max="8713" width="5.85546875" style="4" customWidth="1"/>
    <col min="8714" max="8714" width="5.42578125" style="4" customWidth="1"/>
    <col min="8715" max="8719" width="8" style="4" customWidth="1"/>
    <col min="8720" max="8721" width="8.85546875" style="4" customWidth="1"/>
    <col min="8722" max="8958" width="8.85546875" style="4"/>
    <col min="8959" max="8959" width="4.140625" style="4" customWidth="1"/>
    <col min="8960" max="8960" width="5.42578125" style="4" customWidth="1"/>
    <col min="8961" max="8961" width="34.85546875" style="4" customWidth="1"/>
    <col min="8962" max="8962" width="5.42578125" style="4" customWidth="1"/>
    <col min="8963" max="8963" width="7.42578125" style="4" customWidth="1"/>
    <col min="8964" max="8964" width="0" style="4" hidden="1" customWidth="1"/>
    <col min="8965" max="8965" width="7" style="4" customWidth="1"/>
    <col min="8966" max="8967" width="6.85546875" style="4" customWidth="1"/>
    <col min="8968" max="8968" width="7.85546875" style="4" customWidth="1"/>
    <col min="8969" max="8969" width="5.85546875" style="4" customWidth="1"/>
    <col min="8970" max="8970" width="5.42578125" style="4" customWidth="1"/>
    <col min="8971" max="8975" width="8" style="4" customWidth="1"/>
    <col min="8976" max="8977" width="8.85546875" style="4" customWidth="1"/>
    <col min="8978" max="9214" width="8.85546875" style="4"/>
    <col min="9215" max="9215" width="4.140625" style="4" customWidth="1"/>
    <col min="9216" max="9216" width="5.42578125" style="4" customWidth="1"/>
    <col min="9217" max="9217" width="34.85546875" style="4" customWidth="1"/>
    <col min="9218" max="9218" width="5.42578125" style="4" customWidth="1"/>
    <col min="9219" max="9219" width="7.42578125" style="4" customWidth="1"/>
    <col min="9220" max="9220" width="0" style="4" hidden="1" customWidth="1"/>
    <col min="9221" max="9221" width="7" style="4" customWidth="1"/>
    <col min="9222" max="9223" width="6.85546875" style="4" customWidth="1"/>
    <col min="9224" max="9224" width="7.85546875" style="4" customWidth="1"/>
    <col min="9225" max="9225" width="5.85546875" style="4" customWidth="1"/>
    <col min="9226" max="9226" width="5.42578125" style="4" customWidth="1"/>
    <col min="9227" max="9231" width="8" style="4" customWidth="1"/>
    <col min="9232" max="9233" width="8.85546875" style="4" customWidth="1"/>
    <col min="9234" max="9470" width="8.85546875" style="4"/>
    <col min="9471" max="9471" width="4.140625" style="4" customWidth="1"/>
    <col min="9472" max="9472" width="5.42578125" style="4" customWidth="1"/>
    <col min="9473" max="9473" width="34.85546875" style="4" customWidth="1"/>
    <col min="9474" max="9474" width="5.42578125" style="4" customWidth="1"/>
    <col min="9475" max="9475" width="7.42578125" style="4" customWidth="1"/>
    <col min="9476" max="9476" width="0" style="4" hidden="1" customWidth="1"/>
    <col min="9477" max="9477" width="7" style="4" customWidth="1"/>
    <col min="9478" max="9479" width="6.85546875" style="4" customWidth="1"/>
    <col min="9480" max="9480" width="7.85546875" style="4" customWidth="1"/>
    <col min="9481" max="9481" width="5.85546875" style="4" customWidth="1"/>
    <col min="9482" max="9482" width="5.42578125" style="4" customWidth="1"/>
    <col min="9483" max="9487" width="8" style="4" customWidth="1"/>
    <col min="9488" max="9489" width="8.85546875" style="4" customWidth="1"/>
    <col min="9490" max="9726" width="8.85546875" style="4"/>
    <col min="9727" max="9727" width="4.140625" style="4" customWidth="1"/>
    <col min="9728" max="9728" width="5.42578125" style="4" customWidth="1"/>
    <col min="9729" max="9729" width="34.85546875" style="4" customWidth="1"/>
    <col min="9730" max="9730" width="5.42578125" style="4" customWidth="1"/>
    <col min="9731" max="9731" width="7.42578125" style="4" customWidth="1"/>
    <col min="9732" max="9732" width="0" style="4" hidden="1" customWidth="1"/>
    <col min="9733" max="9733" width="7" style="4" customWidth="1"/>
    <col min="9734" max="9735" width="6.85546875" style="4" customWidth="1"/>
    <col min="9736" max="9736" width="7.85546875" style="4" customWidth="1"/>
    <col min="9737" max="9737" width="5.85546875" style="4" customWidth="1"/>
    <col min="9738" max="9738" width="5.42578125" style="4" customWidth="1"/>
    <col min="9739" max="9743" width="8" style="4" customWidth="1"/>
    <col min="9744" max="9745" width="8.85546875" style="4" customWidth="1"/>
    <col min="9746" max="9982" width="8.85546875" style="4"/>
    <col min="9983" max="9983" width="4.140625" style="4" customWidth="1"/>
    <col min="9984" max="9984" width="5.42578125" style="4" customWidth="1"/>
    <col min="9985" max="9985" width="34.85546875" style="4" customWidth="1"/>
    <col min="9986" max="9986" width="5.42578125" style="4" customWidth="1"/>
    <col min="9987" max="9987" width="7.42578125" style="4" customWidth="1"/>
    <col min="9988" max="9988" width="0" style="4" hidden="1" customWidth="1"/>
    <col min="9989" max="9989" width="7" style="4" customWidth="1"/>
    <col min="9990" max="9991" width="6.85546875" style="4" customWidth="1"/>
    <col min="9992" max="9992" width="7.85546875" style="4" customWidth="1"/>
    <col min="9993" max="9993" width="5.85546875" style="4" customWidth="1"/>
    <col min="9994" max="9994" width="5.42578125" style="4" customWidth="1"/>
    <col min="9995" max="9999" width="8" style="4" customWidth="1"/>
    <col min="10000" max="10001" width="8.85546875" style="4" customWidth="1"/>
    <col min="10002" max="10238" width="8.85546875" style="4"/>
    <col min="10239" max="10239" width="4.140625" style="4" customWidth="1"/>
    <col min="10240" max="10240" width="5.42578125" style="4" customWidth="1"/>
    <col min="10241" max="10241" width="34.85546875" style="4" customWidth="1"/>
    <col min="10242" max="10242" width="5.42578125" style="4" customWidth="1"/>
    <col min="10243" max="10243" width="7.42578125" style="4" customWidth="1"/>
    <col min="10244" max="10244" width="0" style="4" hidden="1" customWidth="1"/>
    <col min="10245" max="10245" width="7" style="4" customWidth="1"/>
    <col min="10246" max="10247" width="6.85546875" style="4" customWidth="1"/>
    <col min="10248" max="10248" width="7.85546875" style="4" customWidth="1"/>
    <col min="10249" max="10249" width="5.85546875" style="4" customWidth="1"/>
    <col min="10250" max="10250" width="5.42578125" style="4" customWidth="1"/>
    <col min="10251" max="10255" width="8" style="4" customWidth="1"/>
    <col min="10256" max="10257" width="8.85546875" style="4" customWidth="1"/>
    <col min="10258" max="10494" width="8.85546875" style="4"/>
    <col min="10495" max="10495" width="4.140625" style="4" customWidth="1"/>
    <col min="10496" max="10496" width="5.42578125" style="4" customWidth="1"/>
    <col min="10497" max="10497" width="34.85546875" style="4" customWidth="1"/>
    <col min="10498" max="10498" width="5.42578125" style="4" customWidth="1"/>
    <col min="10499" max="10499" width="7.42578125" style="4" customWidth="1"/>
    <col min="10500" max="10500" width="0" style="4" hidden="1" customWidth="1"/>
    <col min="10501" max="10501" width="7" style="4" customWidth="1"/>
    <col min="10502" max="10503" width="6.85546875" style="4" customWidth="1"/>
    <col min="10504" max="10504" width="7.85546875" style="4" customWidth="1"/>
    <col min="10505" max="10505" width="5.85546875" style="4" customWidth="1"/>
    <col min="10506" max="10506" width="5.42578125" style="4" customWidth="1"/>
    <col min="10507" max="10511" width="8" style="4" customWidth="1"/>
    <col min="10512" max="10513" width="8.85546875" style="4" customWidth="1"/>
    <col min="10514" max="10750" width="8.85546875" style="4"/>
    <col min="10751" max="10751" width="4.140625" style="4" customWidth="1"/>
    <col min="10752" max="10752" width="5.42578125" style="4" customWidth="1"/>
    <col min="10753" max="10753" width="34.85546875" style="4" customWidth="1"/>
    <col min="10754" max="10754" width="5.42578125" style="4" customWidth="1"/>
    <col min="10755" max="10755" width="7.42578125" style="4" customWidth="1"/>
    <col min="10756" max="10756" width="0" style="4" hidden="1" customWidth="1"/>
    <col min="10757" max="10757" width="7" style="4" customWidth="1"/>
    <col min="10758" max="10759" width="6.85546875" style="4" customWidth="1"/>
    <col min="10760" max="10760" width="7.85546875" style="4" customWidth="1"/>
    <col min="10761" max="10761" width="5.85546875" style="4" customWidth="1"/>
    <col min="10762" max="10762" width="5.42578125" style="4" customWidth="1"/>
    <col min="10763" max="10767" width="8" style="4" customWidth="1"/>
    <col min="10768" max="10769" width="8.85546875" style="4" customWidth="1"/>
    <col min="10770" max="11006" width="8.85546875" style="4"/>
    <col min="11007" max="11007" width="4.140625" style="4" customWidth="1"/>
    <col min="11008" max="11008" width="5.42578125" style="4" customWidth="1"/>
    <col min="11009" max="11009" width="34.85546875" style="4" customWidth="1"/>
    <col min="11010" max="11010" width="5.42578125" style="4" customWidth="1"/>
    <col min="11011" max="11011" width="7.42578125" style="4" customWidth="1"/>
    <col min="11012" max="11012" width="0" style="4" hidden="1" customWidth="1"/>
    <col min="11013" max="11013" width="7" style="4" customWidth="1"/>
    <col min="11014" max="11015" width="6.85546875" style="4" customWidth="1"/>
    <col min="11016" max="11016" width="7.85546875" style="4" customWidth="1"/>
    <col min="11017" max="11017" width="5.85546875" style="4" customWidth="1"/>
    <col min="11018" max="11018" width="5.42578125" style="4" customWidth="1"/>
    <col min="11019" max="11023" width="8" style="4" customWidth="1"/>
    <col min="11024" max="11025" width="8.85546875" style="4" customWidth="1"/>
    <col min="11026" max="11262" width="8.85546875" style="4"/>
    <col min="11263" max="11263" width="4.140625" style="4" customWidth="1"/>
    <col min="11264" max="11264" width="5.42578125" style="4" customWidth="1"/>
    <col min="11265" max="11265" width="34.85546875" style="4" customWidth="1"/>
    <col min="11266" max="11266" width="5.42578125" style="4" customWidth="1"/>
    <col min="11267" max="11267" width="7.42578125" style="4" customWidth="1"/>
    <col min="11268" max="11268" width="0" style="4" hidden="1" customWidth="1"/>
    <col min="11269" max="11269" width="7" style="4" customWidth="1"/>
    <col min="11270" max="11271" width="6.85546875" style="4" customWidth="1"/>
    <col min="11272" max="11272" width="7.85546875" style="4" customWidth="1"/>
    <col min="11273" max="11273" width="5.85546875" style="4" customWidth="1"/>
    <col min="11274" max="11274" width="5.42578125" style="4" customWidth="1"/>
    <col min="11275" max="11279" width="8" style="4" customWidth="1"/>
    <col min="11280" max="11281" width="8.85546875" style="4" customWidth="1"/>
    <col min="11282" max="11518" width="8.85546875" style="4"/>
    <col min="11519" max="11519" width="4.140625" style="4" customWidth="1"/>
    <col min="11520" max="11520" width="5.42578125" style="4" customWidth="1"/>
    <col min="11521" max="11521" width="34.85546875" style="4" customWidth="1"/>
    <col min="11522" max="11522" width="5.42578125" style="4" customWidth="1"/>
    <col min="11523" max="11523" width="7.42578125" style="4" customWidth="1"/>
    <col min="11524" max="11524" width="0" style="4" hidden="1" customWidth="1"/>
    <col min="11525" max="11525" width="7" style="4" customWidth="1"/>
    <col min="11526" max="11527" width="6.85546875" style="4" customWidth="1"/>
    <col min="11528" max="11528" width="7.85546875" style="4" customWidth="1"/>
    <col min="11529" max="11529" width="5.85546875" style="4" customWidth="1"/>
    <col min="11530" max="11530" width="5.42578125" style="4" customWidth="1"/>
    <col min="11531" max="11535" width="8" style="4" customWidth="1"/>
    <col min="11536" max="11537" width="8.85546875" style="4" customWidth="1"/>
    <col min="11538" max="11774" width="8.85546875" style="4"/>
    <col min="11775" max="11775" width="4.140625" style="4" customWidth="1"/>
    <col min="11776" max="11776" width="5.42578125" style="4" customWidth="1"/>
    <col min="11777" max="11777" width="34.85546875" style="4" customWidth="1"/>
    <col min="11778" max="11778" width="5.42578125" style="4" customWidth="1"/>
    <col min="11779" max="11779" width="7.42578125" style="4" customWidth="1"/>
    <col min="11780" max="11780" width="0" style="4" hidden="1" customWidth="1"/>
    <col min="11781" max="11781" width="7" style="4" customWidth="1"/>
    <col min="11782" max="11783" width="6.85546875" style="4" customWidth="1"/>
    <col min="11784" max="11784" width="7.85546875" style="4" customWidth="1"/>
    <col min="11785" max="11785" width="5.85546875" style="4" customWidth="1"/>
    <col min="11786" max="11786" width="5.42578125" style="4" customWidth="1"/>
    <col min="11787" max="11791" width="8" style="4" customWidth="1"/>
    <col min="11792" max="11793" width="8.85546875" style="4" customWidth="1"/>
    <col min="11794" max="12030" width="8.85546875" style="4"/>
    <col min="12031" max="12031" width="4.140625" style="4" customWidth="1"/>
    <col min="12032" max="12032" width="5.42578125" style="4" customWidth="1"/>
    <col min="12033" max="12033" width="34.85546875" style="4" customWidth="1"/>
    <col min="12034" max="12034" width="5.42578125" style="4" customWidth="1"/>
    <col min="12035" max="12035" width="7.42578125" style="4" customWidth="1"/>
    <col min="12036" max="12036" width="0" style="4" hidden="1" customWidth="1"/>
    <col min="12037" max="12037" width="7" style="4" customWidth="1"/>
    <col min="12038" max="12039" width="6.85546875" style="4" customWidth="1"/>
    <col min="12040" max="12040" width="7.85546875" style="4" customWidth="1"/>
    <col min="12041" max="12041" width="5.85546875" style="4" customWidth="1"/>
    <col min="12042" max="12042" width="5.42578125" style="4" customWidth="1"/>
    <col min="12043" max="12047" width="8" style="4" customWidth="1"/>
    <col min="12048" max="12049" width="8.85546875" style="4" customWidth="1"/>
    <col min="12050" max="12286" width="8.85546875" style="4"/>
    <col min="12287" max="12287" width="4.140625" style="4" customWidth="1"/>
    <col min="12288" max="12288" width="5.42578125" style="4" customWidth="1"/>
    <col min="12289" max="12289" width="34.85546875" style="4" customWidth="1"/>
    <col min="12290" max="12290" width="5.42578125" style="4" customWidth="1"/>
    <col min="12291" max="12291" width="7.42578125" style="4" customWidth="1"/>
    <col min="12292" max="12292" width="0" style="4" hidden="1" customWidth="1"/>
    <col min="12293" max="12293" width="7" style="4" customWidth="1"/>
    <col min="12294" max="12295" width="6.85546875" style="4" customWidth="1"/>
    <col min="12296" max="12296" width="7.85546875" style="4" customWidth="1"/>
    <col min="12297" max="12297" width="5.85546875" style="4" customWidth="1"/>
    <col min="12298" max="12298" width="5.42578125" style="4" customWidth="1"/>
    <col min="12299" max="12303" width="8" style="4" customWidth="1"/>
    <col min="12304" max="12305" width="8.85546875" style="4" customWidth="1"/>
    <col min="12306" max="12542" width="8.85546875" style="4"/>
    <col min="12543" max="12543" width="4.140625" style="4" customWidth="1"/>
    <col min="12544" max="12544" width="5.42578125" style="4" customWidth="1"/>
    <col min="12545" max="12545" width="34.85546875" style="4" customWidth="1"/>
    <col min="12546" max="12546" width="5.42578125" style="4" customWidth="1"/>
    <col min="12547" max="12547" width="7.42578125" style="4" customWidth="1"/>
    <col min="12548" max="12548" width="0" style="4" hidden="1" customWidth="1"/>
    <col min="12549" max="12549" width="7" style="4" customWidth="1"/>
    <col min="12550" max="12551" width="6.85546875" style="4" customWidth="1"/>
    <col min="12552" max="12552" width="7.85546875" style="4" customWidth="1"/>
    <col min="12553" max="12553" width="5.85546875" style="4" customWidth="1"/>
    <col min="12554" max="12554" width="5.42578125" style="4" customWidth="1"/>
    <col min="12555" max="12559" width="8" style="4" customWidth="1"/>
    <col min="12560" max="12561" width="8.85546875" style="4" customWidth="1"/>
    <col min="12562" max="12798" width="8.85546875" style="4"/>
    <col min="12799" max="12799" width="4.140625" style="4" customWidth="1"/>
    <col min="12800" max="12800" width="5.42578125" style="4" customWidth="1"/>
    <col min="12801" max="12801" width="34.85546875" style="4" customWidth="1"/>
    <col min="12802" max="12802" width="5.42578125" style="4" customWidth="1"/>
    <col min="12803" max="12803" width="7.42578125" style="4" customWidth="1"/>
    <col min="12804" max="12804" width="0" style="4" hidden="1" customWidth="1"/>
    <col min="12805" max="12805" width="7" style="4" customWidth="1"/>
    <col min="12806" max="12807" width="6.85546875" style="4" customWidth="1"/>
    <col min="12808" max="12808" width="7.85546875" style="4" customWidth="1"/>
    <col min="12809" max="12809" width="5.85546875" style="4" customWidth="1"/>
    <col min="12810" max="12810" width="5.42578125" style="4" customWidth="1"/>
    <col min="12811" max="12815" width="8" style="4" customWidth="1"/>
    <col min="12816" max="12817" width="8.85546875" style="4" customWidth="1"/>
    <col min="12818" max="13054" width="8.85546875" style="4"/>
    <col min="13055" max="13055" width="4.140625" style="4" customWidth="1"/>
    <col min="13056" max="13056" width="5.42578125" style="4" customWidth="1"/>
    <col min="13057" max="13057" width="34.85546875" style="4" customWidth="1"/>
    <col min="13058" max="13058" width="5.42578125" style="4" customWidth="1"/>
    <col min="13059" max="13059" width="7.42578125" style="4" customWidth="1"/>
    <col min="13060" max="13060" width="0" style="4" hidden="1" customWidth="1"/>
    <col min="13061" max="13061" width="7" style="4" customWidth="1"/>
    <col min="13062" max="13063" width="6.85546875" style="4" customWidth="1"/>
    <col min="13064" max="13064" width="7.85546875" style="4" customWidth="1"/>
    <col min="13065" max="13065" width="5.85546875" style="4" customWidth="1"/>
    <col min="13066" max="13066" width="5.42578125" style="4" customWidth="1"/>
    <col min="13067" max="13071" width="8" style="4" customWidth="1"/>
    <col min="13072" max="13073" width="8.85546875" style="4" customWidth="1"/>
    <col min="13074" max="13310" width="8.85546875" style="4"/>
    <col min="13311" max="13311" width="4.140625" style="4" customWidth="1"/>
    <col min="13312" max="13312" width="5.42578125" style="4" customWidth="1"/>
    <col min="13313" max="13313" width="34.85546875" style="4" customWidth="1"/>
    <col min="13314" max="13314" width="5.42578125" style="4" customWidth="1"/>
    <col min="13315" max="13315" width="7.42578125" style="4" customWidth="1"/>
    <col min="13316" max="13316" width="0" style="4" hidden="1" customWidth="1"/>
    <col min="13317" max="13317" width="7" style="4" customWidth="1"/>
    <col min="13318" max="13319" width="6.85546875" style="4" customWidth="1"/>
    <col min="13320" max="13320" width="7.85546875" style="4" customWidth="1"/>
    <col min="13321" max="13321" width="5.85546875" style="4" customWidth="1"/>
    <col min="13322" max="13322" width="5.42578125" style="4" customWidth="1"/>
    <col min="13323" max="13327" width="8" style="4" customWidth="1"/>
    <col min="13328" max="13329" width="8.85546875" style="4" customWidth="1"/>
    <col min="13330" max="13566" width="8.85546875" style="4"/>
    <col min="13567" max="13567" width="4.140625" style="4" customWidth="1"/>
    <col min="13568" max="13568" width="5.42578125" style="4" customWidth="1"/>
    <col min="13569" max="13569" width="34.85546875" style="4" customWidth="1"/>
    <col min="13570" max="13570" width="5.42578125" style="4" customWidth="1"/>
    <col min="13571" max="13571" width="7.42578125" style="4" customWidth="1"/>
    <col min="13572" max="13572" width="0" style="4" hidden="1" customWidth="1"/>
    <col min="13573" max="13573" width="7" style="4" customWidth="1"/>
    <col min="13574" max="13575" width="6.85546875" style="4" customWidth="1"/>
    <col min="13576" max="13576" width="7.85546875" style="4" customWidth="1"/>
    <col min="13577" max="13577" width="5.85546875" style="4" customWidth="1"/>
    <col min="13578" max="13578" width="5.42578125" style="4" customWidth="1"/>
    <col min="13579" max="13583" width="8" style="4" customWidth="1"/>
    <col min="13584" max="13585" width="8.85546875" style="4" customWidth="1"/>
    <col min="13586" max="13822" width="8.85546875" style="4"/>
    <col min="13823" max="13823" width="4.140625" style="4" customWidth="1"/>
    <col min="13824" max="13824" width="5.42578125" style="4" customWidth="1"/>
    <col min="13825" max="13825" width="34.85546875" style="4" customWidth="1"/>
    <col min="13826" max="13826" width="5.42578125" style="4" customWidth="1"/>
    <col min="13827" max="13827" width="7.42578125" style="4" customWidth="1"/>
    <col min="13828" max="13828" width="0" style="4" hidden="1" customWidth="1"/>
    <col min="13829" max="13829" width="7" style="4" customWidth="1"/>
    <col min="13830" max="13831" width="6.85546875" style="4" customWidth="1"/>
    <col min="13832" max="13832" width="7.85546875" style="4" customWidth="1"/>
    <col min="13833" max="13833" width="5.85546875" style="4" customWidth="1"/>
    <col min="13834" max="13834" width="5.42578125" style="4" customWidth="1"/>
    <col min="13835" max="13839" width="8" style="4" customWidth="1"/>
    <col min="13840" max="13841" width="8.85546875" style="4" customWidth="1"/>
    <col min="13842" max="14078" width="8.85546875" style="4"/>
    <col min="14079" max="14079" width="4.140625" style="4" customWidth="1"/>
    <col min="14080" max="14080" width="5.42578125" style="4" customWidth="1"/>
    <col min="14081" max="14081" width="34.85546875" style="4" customWidth="1"/>
    <col min="14082" max="14082" width="5.42578125" style="4" customWidth="1"/>
    <col min="14083" max="14083" width="7.42578125" style="4" customWidth="1"/>
    <col min="14084" max="14084" width="0" style="4" hidden="1" customWidth="1"/>
    <col min="14085" max="14085" width="7" style="4" customWidth="1"/>
    <col min="14086" max="14087" width="6.85546875" style="4" customWidth="1"/>
    <col min="14088" max="14088" width="7.85546875" style="4" customWidth="1"/>
    <col min="14089" max="14089" width="5.85546875" style="4" customWidth="1"/>
    <col min="14090" max="14090" width="5.42578125" style="4" customWidth="1"/>
    <col min="14091" max="14095" width="8" style="4" customWidth="1"/>
    <col min="14096" max="14097" width="8.85546875" style="4" customWidth="1"/>
    <col min="14098" max="14334" width="8.85546875" style="4"/>
    <col min="14335" max="14335" width="4.140625" style="4" customWidth="1"/>
    <col min="14336" max="14336" width="5.42578125" style="4" customWidth="1"/>
    <col min="14337" max="14337" width="34.85546875" style="4" customWidth="1"/>
    <col min="14338" max="14338" width="5.42578125" style="4" customWidth="1"/>
    <col min="14339" max="14339" width="7.42578125" style="4" customWidth="1"/>
    <col min="14340" max="14340" width="0" style="4" hidden="1" customWidth="1"/>
    <col min="14341" max="14341" width="7" style="4" customWidth="1"/>
    <col min="14342" max="14343" width="6.85546875" style="4" customWidth="1"/>
    <col min="14344" max="14344" width="7.85546875" style="4" customWidth="1"/>
    <col min="14345" max="14345" width="5.85546875" style="4" customWidth="1"/>
    <col min="14346" max="14346" width="5.42578125" style="4" customWidth="1"/>
    <col min="14347" max="14351" width="8" style="4" customWidth="1"/>
    <col min="14352" max="14353" width="8.85546875" style="4" customWidth="1"/>
    <col min="14354" max="14590" width="8.85546875" style="4"/>
    <col min="14591" max="14591" width="4.140625" style="4" customWidth="1"/>
    <col min="14592" max="14592" width="5.42578125" style="4" customWidth="1"/>
    <col min="14593" max="14593" width="34.85546875" style="4" customWidth="1"/>
    <col min="14594" max="14594" width="5.42578125" style="4" customWidth="1"/>
    <col min="14595" max="14595" width="7.42578125" style="4" customWidth="1"/>
    <col min="14596" max="14596" width="0" style="4" hidden="1" customWidth="1"/>
    <col min="14597" max="14597" width="7" style="4" customWidth="1"/>
    <col min="14598" max="14599" width="6.85546875" style="4" customWidth="1"/>
    <col min="14600" max="14600" width="7.85546875" style="4" customWidth="1"/>
    <col min="14601" max="14601" width="5.85546875" style="4" customWidth="1"/>
    <col min="14602" max="14602" width="5.42578125" style="4" customWidth="1"/>
    <col min="14603" max="14607" width="8" style="4" customWidth="1"/>
    <col min="14608" max="14609" width="8.85546875" style="4" customWidth="1"/>
    <col min="14610" max="14846" width="8.85546875" style="4"/>
    <col min="14847" max="14847" width="4.140625" style="4" customWidth="1"/>
    <col min="14848" max="14848" width="5.42578125" style="4" customWidth="1"/>
    <col min="14849" max="14849" width="34.85546875" style="4" customWidth="1"/>
    <col min="14850" max="14850" width="5.42578125" style="4" customWidth="1"/>
    <col min="14851" max="14851" width="7.42578125" style="4" customWidth="1"/>
    <col min="14852" max="14852" width="0" style="4" hidden="1" customWidth="1"/>
    <col min="14853" max="14853" width="7" style="4" customWidth="1"/>
    <col min="14854" max="14855" width="6.85546875" style="4" customWidth="1"/>
    <col min="14856" max="14856" width="7.85546875" style="4" customWidth="1"/>
    <col min="14857" max="14857" width="5.85546875" style="4" customWidth="1"/>
    <col min="14858" max="14858" width="5.42578125" style="4" customWidth="1"/>
    <col min="14859" max="14863" width="8" style="4" customWidth="1"/>
    <col min="14864" max="14865" width="8.85546875" style="4" customWidth="1"/>
    <col min="14866" max="15102" width="8.85546875" style="4"/>
    <col min="15103" max="15103" width="4.140625" style="4" customWidth="1"/>
    <col min="15104" max="15104" width="5.42578125" style="4" customWidth="1"/>
    <col min="15105" max="15105" width="34.85546875" style="4" customWidth="1"/>
    <col min="15106" max="15106" width="5.42578125" style="4" customWidth="1"/>
    <col min="15107" max="15107" width="7.42578125" style="4" customWidth="1"/>
    <col min="15108" max="15108" width="0" style="4" hidden="1" customWidth="1"/>
    <col min="15109" max="15109" width="7" style="4" customWidth="1"/>
    <col min="15110" max="15111" width="6.85546875" style="4" customWidth="1"/>
    <col min="15112" max="15112" width="7.85546875" style="4" customWidth="1"/>
    <col min="15113" max="15113" width="5.85546875" style="4" customWidth="1"/>
    <col min="15114" max="15114" width="5.42578125" style="4" customWidth="1"/>
    <col min="15115" max="15119" width="8" style="4" customWidth="1"/>
    <col min="15120" max="15121" width="8.85546875" style="4" customWidth="1"/>
    <col min="15122" max="15358" width="8.85546875" style="4"/>
    <col min="15359" max="15359" width="4.140625" style="4" customWidth="1"/>
    <col min="15360" max="15360" width="5.42578125" style="4" customWidth="1"/>
    <col min="15361" max="15361" width="34.85546875" style="4" customWidth="1"/>
    <col min="15362" max="15362" width="5.42578125" style="4" customWidth="1"/>
    <col min="15363" max="15363" width="7.42578125" style="4" customWidth="1"/>
    <col min="15364" max="15364" width="0" style="4" hidden="1" customWidth="1"/>
    <col min="15365" max="15365" width="7" style="4" customWidth="1"/>
    <col min="15366" max="15367" width="6.85546875" style="4" customWidth="1"/>
    <col min="15368" max="15368" width="7.85546875" style="4" customWidth="1"/>
    <col min="15369" max="15369" width="5.85546875" style="4" customWidth="1"/>
    <col min="15370" max="15370" width="5.42578125" style="4" customWidth="1"/>
    <col min="15371" max="15375" width="8" style="4" customWidth="1"/>
    <col min="15376" max="15377" width="8.85546875" style="4" customWidth="1"/>
    <col min="15378" max="15614" width="8.85546875" style="4"/>
    <col min="15615" max="15615" width="4.140625" style="4" customWidth="1"/>
    <col min="15616" max="15616" width="5.42578125" style="4" customWidth="1"/>
    <col min="15617" max="15617" width="34.85546875" style="4" customWidth="1"/>
    <col min="15618" max="15618" width="5.42578125" style="4" customWidth="1"/>
    <col min="15619" max="15619" width="7.42578125" style="4" customWidth="1"/>
    <col min="15620" max="15620" width="0" style="4" hidden="1" customWidth="1"/>
    <col min="15621" max="15621" width="7" style="4" customWidth="1"/>
    <col min="15622" max="15623" width="6.85546875" style="4" customWidth="1"/>
    <col min="15624" max="15624" width="7.85546875" style="4" customWidth="1"/>
    <col min="15625" max="15625" width="5.85546875" style="4" customWidth="1"/>
    <col min="15626" max="15626" width="5.42578125" style="4" customWidth="1"/>
    <col min="15627" max="15631" width="8" style="4" customWidth="1"/>
    <col min="15632" max="15633" width="8.85546875" style="4" customWidth="1"/>
    <col min="15634" max="15870" width="8.85546875" style="4"/>
    <col min="15871" max="15871" width="4.140625" style="4" customWidth="1"/>
    <col min="15872" max="15872" width="5.42578125" style="4" customWidth="1"/>
    <col min="15873" max="15873" width="34.85546875" style="4" customWidth="1"/>
    <col min="15874" max="15874" width="5.42578125" style="4" customWidth="1"/>
    <col min="15875" max="15875" width="7.42578125" style="4" customWidth="1"/>
    <col min="15876" max="15876" width="0" style="4" hidden="1" customWidth="1"/>
    <col min="15877" max="15877" width="7" style="4" customWidth="1"/>
    <col min="15878" max="15879" width="6.85546875" style="4" customWidth="1"/>
    <col min="15880" max="15880" width="7.85546875" style="4" customWidth="1"/>
    <col min="15881" max="15881" width="5.85546875" style="4" customWidth="1"/>
    <col min="15882" max="15882" width="5.42578125" style="4" customWidth="1"/>
    <col min="15883" max="15887" width="8" style="4" customWidth="1"/>
    <col min="15888" max="15889" width="8.85546875" style="4" customWidth="1"/>
    <col min="15890" max="16126" width="8.85546875" style="4"/>
    <col min="16127" max="16127" width="4.140625" style="4" customWidth="1"/>
    <col min="16128" max="16128" width="5.42578125" style="4" customWidth="1"/>
    <col min="16129" max="16129" width="34.85546875" style="4" customWidth="1"/>
    <col min="16130" max="16130" width="5.42578125" style="4" customWidth="1"/>
    <col min="16131" max="16131" width="7.42578125" style="4" customWidth="1"/>
    <col min="16132" max="16132" width="0" style="4" hidden="1" customWidth="1"/>
    <col min="16133" max="16133" width="7" style="4" customWidth="1"/>
    <col min="16134" max="16135" width="6.85546875" style="4" customWidth="1"/>
    <col min="16136" max="16136" width="7.85546875" style="4" customWidth="1"/>
    <col min="16137" max="16137" width="5.85546875" style="4" customWidth="1"/>
    <col min="16138" max="16138" width="5.42578125" style="4" customWidth="1"/>
    <col min="16139" max="16143" width="8" style="4" customWidth="1"/>
    <col min="16144" max="16145" width="8.85546875" style="4" customWidth="1"/>
    <col min="16146" max="16384" width="8.85546875" style="4"/>
  </cols>
  <sheetData>
    <row r="1" spans="1:30" s="68" customFormat="1" ht="12" thickBot="1" x14ac:dyDescent="0.3">
      <c r="A1" s="441" t="s">
        <v>0</v>
      </c>
      <c r="B1" s="441"/>
      <c r="C1" s="441"/>
      <c r="D1" s="441"/>
      <c r="E1" s="441"/>
      <c r="F1" s="441"/>
      <c r="G1" s="442"/>
      <c r="H1" s="268">
        <v>2</v>
      </c>
      <c r="I1" s="269"/>
      <c r="J1" s="269"/>
      <c r="K1" s="269"/>
      <c r="L1" s="269"/>
      <c r="M1" s="269"/>
      <c r="T1" s="68">
        <v>2</v>
      </c>
    </row>
    <row r="2" spans="1:30" s="68" customFormat="1" x14ac:dyDescent="0.25">
      <c r="A2" s="270"/>
      <c r="B2" s="270"/>
      <c r="C2" s="270"/>
      <c r="D2" s="433" t="s">
        <v>341</v>
      </c>
      <c r="E2" s="433"/>
      <c r="F2" s="433"/>
      <c r="G2" s="433"/>
      <c r="H2" s="433"/>
      <c r="I2" s="433"/>
      <c r="J2" s="433"/>
      <c r="K2" s="433"/>
      <c r="L2" s="433"/>
      <c r="M2" s="433"/>
      <c r="N2" s="433"/>
      <c r="O2" s="433"/>
      <c r="P2" s="433"/>
      <c r="Q2" s="433"/>
      <c r="R2" s="433"/>
      <c r="S2" s="433"/>
      <c r="T2" s="433"/>
      <c r="U2" s="433"/>
      <c r="V2" s="433"/>
      <c r="W2" s="433"/>
    </row>
    <row r="3" spans="1:30" s="68" customFormat="1" x14ac:dyDescent="0.25">
      <c r="B3" s="270"/>
      <c r="C3" s="270"/>
      <c r="D3" s="458" t="s">
        <v>1</v>
      </c>
      <c r="E3" s="458"/>
      <c r="F3" s="458"/>
      <c r="G3" s="458"/>
      <c r="H3" s="458"/>
      <c r="I3" s="458"/>
      <c r="J3" s="458"/>
      <c r="K3" s="458"/>
      <c r="L3" s="458"/>
      <c r="M3" s="458"/>
      <c r="N3" s="458"/>
      <c r="O3" s="458"/>
      <c r="P3" s="458"/>
      <c r="Q3" s="458"/>
      <c r="R3" s="458"/>
      <c r="S3" s="458"/>
      <c r="T3" s="458"/>
      <c r="U3" s="458"/>
      <c r="V3" s="458"/>
      <c r="W3" s="458"/>
    </row>
    <row r="4" spans="1:30" s="68" customFormat="1" x14ac:dyDescent="0.25">
      <c r="A4" s="89" t="str">
        <f>kop!A10</f>
        <v>Objekta nosaukums: Dzīvojamas ēkas fasādes vienkāršota atjaunošana</v>
      </c>
      <c r="B4" s="270"/>
      <c r="C4" s="270"/>
      <c r="D4" s="270"/>
      <c r="E4" s="270"/>
      <c r="F4" s="270"/>
      <c r="G4" s="270"/>
      <c r="H4" s="271"/>
      <c r="I4" s="269"/>
      <c r="J4" s="269"/>
      <c r="K4" s="269"/>
      <c r="L4" s="269"/>
      <c r="M4" s="269"/>
    </row>
    <row r="5" spans="1:30" x14ac:dyDescent="0.25">
      <c r="A5" s="89" t="str">
        <f>kop!A11</f>
        <v>Būves nosaukums: Daudzdzīvokļu dzīvojamā ēka</v>
      </c>
      <c r="B5" s="89"/>
      <c r="C5" s="272"/>
      <c r="D5" s="89"/>
      <c r="E5" s="89"/>
      <c r="F5" s="89"/>
      <c r="G5" s="89"/>
      <c r="H5" s="89"/>
      <c r="I5" s="89"/>
      <c r="J5" s="89"/>
      <c r="K5" s="89"/>
      <c r="L5" s="89"/>
      <c r="M5" s="89"/>
      <c r="N5" s="89"/>
      <c r="O5" s="89"/>
      <c r="P5" s="89"/>
      <c r="Q5" s="89"/>
    </row>
    <row r="6" spans="1:30" x14ac:dyDescent="0.25">
      <c r="A6" s="89" t="str">
        <f>kop!A12</f>
        <v>Objekta adrese: Piltenes iela 5, Liepāja</v>
      </c>
      <c r="B6" s="89"/>
      <c r="C6" s="272"/>
      <c r="D6" s="89"/>
      <c r="E6" s="89"/>
      <c r="F6" s="89"/>
      <c r="G6" s="89"/>
      <c r="H6" s="89"/>
      <c r="I6" s="89"/>
      <c r="J6" s="89"/>
      <c r="K6" s="89"/>
      <c r="L6" s="89"/>
      <c r="M6" s="89"/>
      <c r="N6" s="89"/>
      <c r="O6" s="89"/>
      <c r="P6" s="89"/>
      <c r="Q6" s="89"/>
    </row>
    <row r="7" spans="1:30" x14ac:dyDescent="0.25">
      <c r="A7" s="89" t="str">
        <f>kop!A13</f>
        <v>Pasūtījuma Nr.:EA-80-16</v>
      </c>
      <c r="B7" s="89"/>
      <c r="C7" s="272"/>
      <c r="D7" s="89"/>
      <c r="E7" s="89"/>
      <c r="F7" s="89"/>
      <c r="G7" s="89"/>
      <c r="H7" s="89"/>
      <c r="I7" s="89"/>
      <c r="J7" s="89"/>
      <c r="K7" s="89"/>
      <c r="L7" s="89"/>
      <c r="M7" s="89"/>
      <c r="N7" s="89"/>
      <c r="O7" s="89"/>
      <c r="P7" s="89"/>
      <c r="Q7" s="89"/>
    </row>
    <row r="8" spans="1:30" ht="12" thickBot="1" x14ac:dyDescent="0.3">
      <c r="A8" s="89"/>
      <c r="B8" s="89"/>
      <c r="C8" s="1" t="s">
        <v>500</v>
      </c>
      <c r="D8" s="6" t="s">
        <v>2</v>
      </c>
      <c r="E8" s="88" t="s">
        <v>3</v>
      </c>
      <c r="F8" s="88"/>
      <c r="G8" s="88"/>
      <c r="H8" s="89"/>
      <c r="I8" s="89"/>
      <c r="J8" s="89"/>
      <c r="K8" s="89"/>
      <c r="L8" s="89"/>
      <c r="M8" s="89"/>
      <c r="N8" s="89"/>
      <c r="O8" s="89"/>
      <c r="P8" s="89"/>
      <c r="Q8" s="89"/>
    </row>
    <row r="9" spans="1:30" ht="12" thickBot="1" x14ac:dyDescent="0.3">
      <c r="A9" s="443"/>
      <c r="B9" s="443"/>
      <c r="C9" s="443"/>
      <c r="D9" s="443"/>
      <c r="E9" s="443"/>
      <c r="F9" s="443"/>
      <c r="G9" s="443"/>
      <c r="H9" s="443"/>
      <c r="I9" s="443"/>
      <c r="J9" s="443"/>
      <c r="K9" s="443"/>
      <c r="L9" s="443"/>
      <c r="M9" s="443"/>
      <c r="N9" s="443"/>
      <c r="O9" s="443"/>
      <c r="P9" s="444"/>
      <c r="Q9" s="274"/>
      <c r="AB9" s="68" t="s">
        <v>4</v>
      </c>
    </row>
    <row r="10" spans="1:30" ht="12" thickBot="1" x14ac:dyDescent="0.3">
      <c r="A10" s="68"/>
      <c r="B10" s="269"/>
      <c r="C10" s="269"/>
      <c r="D10" s="269"/>
      <c r="E10" s="269"/>
      <c r="F10" s="89"/>
      <c r="G10" s="89"/>
      <c r="H10" s="89"/>
      <c r="I10" s="89"/>
      <c r="J10" s="89"/>
      <c r="K10" s="89"/>
      <c r="L10" s="89"/>
      <c r="M10" s="89"/>
      <c r="N10" s="275" t="s">
        <v>349</v>
      </c>
      <c r="O10" s="89"/>
      <c r="P10" s="89"/>
      <c r="Q10" s="89"/>
      <c r="AC10" s="245" t="s">
        <v>508</v>
      </c>
      <c r="AD10" s="245"/>
    </row>
    <row r="11" spans="1:30" s="188" customFormat="1" ht="12" customHeight="1" thickBot="1" x14ac:dyDescent="0.3">
      <c r="A11" s="445" t="s">
        <v>5</v>
      </c>
      <c r="B11" s="445" t="s">
        <v>6</v>
      </c>
      <c r="C11" s="447" t="s">
        <v>234</v>
      </c>
      <c r="D11" s="449" t="s">
        <v>7</v>
      </c>
      <c r="E11" s="445" t="s">
        <v>235</v>
      </c>
      <c r="F11" s="276">
        <v>1</v>
      </c>
      <c r="G11" s="459" t="s">
        <v>8</v>
      </c>
      <c r="H11" s="460"/>
      <c r="I11" s="460"/>
      <c r="J11" s="460"/>
      <c r="K11" s="460"/>
      <c r="L11" s="461"/>
      <c r="M11" s="459" t="s">
        <v>9</v>
      </c>
      <c r="N11" s="460"/>
      <c r="O11" s="460"/>
      <c r="P11" s="460"/>
      <c r="Q11" s="461"/>
      <c r="T11" s="455" t="s">
        <v>8</v>
      </c>
      <c r="U11" s="456"/>
      <c r="V11" s="456"/>
      <c r="W11" s="456"/>
      <c r="X11" s="456"/>
      <c r="Y11" s="457"/>
      <c r="Z11" s="455" t="s">
        <v>9</v>
      </c>
      <c r="AA11" s="456"/>
      <c r="AB11" s="456"/>
      <c r="AC11" s="456"/>
      <c r="AD11" s="457"/>
    </row>
    <row r="12" spans="1:30" s="188" customFormat="1" ht="63" thickBot="1" x14ac:dyDescent="0.3">
      <c r="A12" s="446"/>
      <c r="B12" s="446"/>
      <c r="C12" s="448"/>
      <c r="D12" s="450"/>
      <c r="E12" s="446"/>
      <c r="F12" s="277">
        <v>1</v>
      </c>
      <c r="G12" s="7" t="s">
        <v>10</v>
      </c>
      <c r="H12" s="8" t="s">
        <v>11</v>
      </c>
      <c r="I12" s="9" t="s">
        <v>12</v>
      </c>
      <c r="J12" s="10" t="s">
        <v>13</v>
      </c>
      <c r="K12" s="11" t="s">
        <v>14</v>
      </c>
      <c r="L12" s="12" t="s">
        <v>15</v>
      </c>
      <c r="M12" s="7" t="s">
        <v>16</v>
      </c>
      <c r="N12" s="8" t="s">
        <v>12</v>
      </c>
      <c r="O12" s="13" t="s">
        <v>13</v>
      </c>
      <c r="P12" s="8" t="s">
        <v>14</v>
      </c>
      <c r="Q12" s="14" t="s">
        <v>17</v>
      </c>
      <c r="S12" s="370" t="s">
        <v>399</v>
      </c>
      <c r="T12" s="371" t="s">
        <v>506</v>
      </c>
      <c r="U12" s="372" t="s">
        <v>505</v>
      </c>
      <c r="V12" s="372" t="s">
        <v>493</v>
      </c>
      <c r="W12" s="372" t="s">
        <v>501</v>
      </c>
      <c r="X12" s="372" t="s">
        <v>492</v>
      </c>
      <c r="Y12" s="373" t="s">
        <v>502</v>
      </c>
      <c r="Z12" s="371" t="s">
        <v>504</v>
      </c>
      <c r="AA12" s="372" t="s">
        <v>493</v>
      </c>
      <c r="AB12" s="372" t="s">
        <v>491</v>
      </c>
      <c r="AC12" s="372" t="s">
        <v>492</v>
      </c>
      <c r="AD12" s="373" t="s">
        <v>503</v>
      </c>
    </row>
    <row r="13" spans="1:30" s="188" customFormat="1" ht="12" thickBot="1" x14ac:dyDescent="0.3">
      <c r="A13" s="340">
        <v>1</v>
      </c>
      <c r="B13" s="341">
        <f>A13+1</f>
        <v>2</v>
      </c>
      <c r="C13" s="342">
        <f>B13+1</f>
        <v>3</v>
      </c>
      <c r="D13" s="341">
        <f>C13+1</f>
        <v>4</v>
      </c>
      <c r="E13" s="341">
        <f>D13+1</f>
        <v>5</v>
      </c>
      <c r="F13" s="343">
        <v>1</v>
      </c>
      <c r="G13" s="341">
        <f>E13+1</f>
        <v>6</v>
      </c>
      <c r="H13" s="341">
        <f t="shared" ref="H13:Q13" si="0">G13+1</f>
        <v>7</v>
      </c>
      <c r="I13" s="341">
        <f t="shared" si="0"/>
        <v>8</v>
      </c>
      <c r="J13" s="341">
        <f t="shared" si="0"/>
        <v>9</v>
      </c>
      <c r="K13" s="341">
        <f t="shared" si="0"/>
        <v>10</v>
      </c>
      <c r="L13" s="341">
        <f t="shared" si="0"/>
        <v>11</v>
      </c>
      <c r="M13" s="341">
        <f t="shared" si="0"/>
        <v>12</v>
      </c>
      <c r="N13" s="341">
        <f t="shared" si="0"/>
        <v>13</v>
      </c>
      <c r="O13" s="341">
        <f t="shared" si="0"/>
        <v>14</v>
      </c>
      <c r="P13" s="341">
        <f t="shared" si="0"/>
        <v>15</v>
      </c>
      <c r="Q13" s="362">
        <f t="shared" si="0"/>
        <v>16</v>
      </c>
      <c r="T13" s="340">
        <f>E13+1</f>
        <v>6</v>
      </c>
      <c r="U13" s="341">
        <f t="shared" ref="U13:AD13" si="1">T13+1</f>
        <v>7</v>
      </c>
      <c r="V13" s="341">
        <f t="shared" si="1"/>
        <v>8</v>
      </c>
      <c r="W13" s="341">
        <f t="shared" si="1"/>
        <v>9</v>
      </c>
      <c r="X13" s="341">
        <f t="shared" si="1"/>
        <v>10</v>
      </c>
      <c r="Y13" s="341">
        <f t="shared" si="1"/>
        <v>11</v>
      </c>
      <c r="Z13" s="341">
        <f t="shared" si="1"/>
        <v>12</v>
      </c>
      <c r="AA13" s="341">
        <f t="shared" si="1"/>
        <v>13</v>
      </c>
      <c r="AB13" s="341">
        <f t="shared" si="1"/>
        <v>14</v>
      </c>
      <c r="AC13" s="341">
        <f t="shared" si="1"/>
        <v>15</v>
      </c>
      <c r="AD13" s="362">
        <f t="shared" si="1"/>
        <v>16</v>
      </c>
    </row>
    <row r="14" spans="1:30" x14ac:dyDescent="0.25">
      <c r="A14" s="374">
        <v>1</v>
      </c>
      <c r="B14" s="15" t="s">
        <v>18</v>
      </c>
      <c r="C14" s="210" t="s">
        <v>142</v>
      </c>
      <c r="D14" s="211" t="s">
        <v>26</v>
      </c>
      <c r="E14" s="212">
        <v>1.5</v>
      </c>
      <c r="F14" s="210"/>
      <c r="G14" s="375"/>
      <c r="H14" s="376"/>
      <c r="I14" s="375"/>
      <c r="J14" s="375"/>
      <c r="K14" s="375"/>
      <c r="L14" s="19"/>
      <c r="M14" s="20"/>
      <c r="N14" s="20"/>
      <c r="O14" s="20"/>
      <c r="P14" s="20"/>
      <c r="Q14" s="21"/>
      <c r="R14" s="463" t="s">
        <v>398</v>
      </c>
      <c r="S14" s="5" t="s">
        <v>414</v>
      </c>
      <c r="T14" s="337"/>
      <c r="U14" s="337"/>
      <c r="V14" s="337"/>
      <c r="W14" s="337"/>
      <c r="X14" s="337"/>
      <c r="Y14" s="337"/>
      <c r="Z14" s="337"/>
      <c r="AA14" s="337"/>
      <c r="AB14" s="337"/>
      <c r="AC14" s="337"/>
      <c r="AD14" s="337"/>
    </row>
    <row r="15" spans="1:30" x14ac:dyDescent="0.25">
      <c r="A15" s="66">
        <v>2</v>
      </c>
      <c r="B15" s="22" t="s">
        <v>18</v>
      </c>
      <c r="C15" s="28" t="s">
        <v>143</v>
      </c>
      <c r="D15" s="45" t="s">
        <v>26</v>
      </c>
      <c r="E15" s="33">
        <v>45</v>
      </c>
      <c r="F15" s="28"/>
      <c r="G15" s="43"/>
      <c r="H15" s="207"/>
      <c r="I15" s="43"/>
      <c r="J15" s="43"/>
      <c r="K15" s="43"/>
      <c r="L15" s="19"/>
      <c r="M15" s="20"/>
      <c r="N15" s="20"/>
      <c r="O15" s="20"/>
      <c r="P15" s="20"/>
      <c r="Q15" s="21"/>
      <c r="R15" s="464"/>
      <c r="S15" s="5" t="s">
        <v>413</v>
      </c>
      <c r="T15" s="39"/>
      <c r="U15" s="39"/>
      <c r="V15" s="39"/>
      <c r="W15" s="39"/>
      <c r="X15" s="39"/>
      <c r="Y15" s="39"/>
      <c r="Z15" s="39"/>
      <c r="AA15" s="39"/>
      <c r="AB15" s="39"/>
      <c r="AC15" s="39"/>
      <c r="AD15" s="39"/>
    </row>
    <row r="16" spans="1:30" x14ac:dyDescent="0.25">
      <c r="A16" s="66" t="s">
        <v>21</v>
      </c>
      <c r="B16" s="377"/>
      <c r="C16" s="182" t="s">
        <v>144</v>
      </c>
      <c r="D16" s="45"/>
      <c r="E16" s="45"/>
      <c r="F16" s="28"/>
      <c r="G16" s="43"/>
      <c r="H16" s="207"/>
      <c r="I16" s="43"/>
      <c r="J16" s="43"/>
      <c r="K16" s="43"/>
      <c r="L16" s="19"/>
      <c r="M16" s="20"/>
      <c r="N16" s="20"/>
      <c r="O16" s="20"/>
      <c r="P16" s="20"/>
      <c r="Q16" s="21"/>
      <c r="R16" s="38"/>
      <c r="S16" s="5"/>
      <c r="T16" s="39"/>
      <c r="U16" s="39"/>
      <c r="V16" s="39"/>
      <c r="W16" s="39"/>
      <c r="X16" s="39"/>
      <c r="Y16" s="39"/>
      <c r="Z16" s="39"/>
      <c r="AA16" s="39"/>
      <c r="AB16" s="39"/>
      <c r="AC16" s="39"/>
      <c r="AD16" s="39"/>
    </row>
    <row r="17" spans="1:30" x14ac:dyDescent="0.25">
      <c r="A17" s="66">
        <v>3</v>
      </c>
      <c r="B17" s="22" t="s">
        <v>18</v>
      </c>
      <c r="C17" s="182" t="s">
        <v>145</v>
      </c>
      <c r="D17" s="45" t="s">
        <v>35</v>
      </c>
      <c r="E17" s="45">
        <v>50</v>
      </c>
      <c r="F17" s="28"/>
      <c r="G17" s="43"/>
      <c r="H17" s="207"/>
      <c r="I17" s="43"/>
      <c r="J17" s="43"/>
      <c r="K17" s="43"/>
      <c r="L17" s="19"/>
      <c r="M17" s="20"/>
      <c r="N17" s="20"/>
      <c r="O17" s="20"/>
      <c r="P17" s="20"/>
      <c r="Q17" s="21"/>
      <c r="R17" s="38"/>
      <c r="S17" s="5"/>
      <c r="T17" s="39"/>
      <c r="U17" s="39"/>
      <c r="V17" s="39"/>
      <c r="W17" s="39"/>
      <c r="X17" s="39"/>
      <c r="Y17" s="39"/>
      <c r="Z17" s="39"/>
      <c r="AA17" s="39"/>
      <c r="AB17" s="39"/>
      <c r="AC17" s="39"/>
      <c r="AD17" s="39"/>
    </row>
    <row r="18" spans="1:30" x14ac:dyDescent="0.25">
      <c r="A18" s="66">
        <v>4</v>
      </c>
      <c r="B18" s="22" t="s">
        <v>18</v>
      </c>
      <c r="C18" s="182" t="s">
        <v>146</v>
      </c>
      <c r="D18" s="66" t="s">
        <v>33</v>
      </c>
      <c r="E18" s="213">
        <v>1</v>
      </c>
      <c r="F18" s="28"/>
      <c r="G18" s="43"/>
      <c r="H18" s="207"/>
      <c r="I18" s="43"/>
      <c r="J18" s="43"/>
      <c r="K18" s="43"/>
      <c r="L18" s="19"/>
      <c r="M18" s="20"/>
      <c r="N18" s="20"/>
      <c r="O18" s="20"/>
      <c r="P18" s="20"/>
      <c r="Q18" s="21"/>
      <c r="R18" s="38"/>
      <c r="S18" s="5"/>
      <c r="T18" s="39"/>
      <c r="U18" s="39"/>
      <c r="V18" s="39"/>
      <c r="W18" s="39"/>
      <c r="X18" s="39"/>
      <c r="Y18" s="39"/>
      <c r="Z18" s="39"/>
      <c r="AA18" s="39"/>
      <c r="AB18" s="39"/>
      <c r="AC18" s="39"/>
      <c r="AD18" s="39"/>
    </row>
    <row r="19" spans="1:30" x14ac:dyDescent="0.25">
      <c r="A19" s="66">
        <v>5</v>
      </c>
      <c r="B19" s="22" t="s">
        <v>18</v>
      </c>
      <c r="C19" s="182" t="s">
        <v>147</v>
      </c>
      <c r="D19" s="66" t="s">
        <v>33</v>
      </c>
      <c r="E19" s="45">
        <v>0.2</v>
      </c>
      <c r="F19" s="28"/>
      <c r="G19" s="43"/>
      <c r="H19" s="207"/>
      <c r="I19" s="43"/>
      <c r="J19" s="43"/>
      <c r="K19" s="43"/>
      <c r="L19" s="19"/>
      <c r="M19" s="20"/>
      <c r="N19" s="20"/>
      <c r="O19" s="20"/>
      <c r="P19" s="20"/>
      <c r="Q19" s="21"/>
      <c r="R19" s="38"/>
      <c r="S19" s="5"/>
      <c r="T19" s="39"/>
      <c r="U19" s="39"/>
      <c r="V19" s="39"/>
      <c r="W19" s="39"/>
      <c r="X19" s="39"/>
      <c r="Y19" s="39"/>
      <c r="Z19" s="39"/>
      <c r="AA19" s="39"/>
      <c r="AB19" s="39"/>
      <c r="AC19" s="39"/>
      <c r="AD19" s="39"/>
    </row>
    <row r="20" spans="1:30" ht="11.25" customHeight="1" x14ac:dyDescent="0.25">
      <c r="A20" s="66">
        <v>6</v>
      </c>
      <c r="B20" s="22" t="s">
        <v>18</v>
      </c>
      <c r="C20" s="182" t="s">
        <v>470</v>
      </c>
      <c r="D20" s="66" t="s">
        <v>469</v>
      </c>
      <c r="E20" s="65">
        <v>1</v>
      </c>
      <c r="F20" s="28"/>
      <c r="G20" s="43"/>
      <c r="H20" s="207"/>
      <c r="I20" s="43"/>
      <c r="J20" s="43"/>
      <c r="K20" s="43"/>
      <c r="L20" s="19"/>
      <c r="M20" s="20"/>
      <c r="N20" s="20"/>
      <c r="O20" s="20"/>
      <c r="P20" s="20"/>
      <c r="Q20" s="21"/>
      <c r="R20" s="38"/>
      <c r="S20" s="54" t="s">
        <v>415</v>
      </c>
      <c r="T20" s="162"/>
      <c r="U20" s="162"/>
      <c r="V20" s="162"/>
      <c r="W20" s="162"/>
      <c r="X20" s="162"/>
      <c r="Y20" s="162"/>
      <c r="Z20" s="162"/>
      <c r="AA20" s="39"/>
      <c r="AB20" s="39"/>
      <c r="AC20" s="39"/>
      <c r="AD20" s="39"/>
    </row>
    <row r="21" spans="1:30" x14ac:dyDescent="0.25">
      <c r="A21" s="66">
        <v>11</v>
      </c>
      <c r="B21" s="214" t="s">
        <v>18</v>
      </c>
      <c r="C21" s="28" t="s">
        <v>148</v>
      </c>
      <c r="D21" s="45" t="s">
        <v>26</v>
      </c>
      <c r="E21" s="213">
        <v>1.5</v>
      </c>
      <c r="F21" s="28"/>
      <c r="G21" s="43"/>
      <c r="H21" s="207"/>
      <c r="I21" s="43"/>
      <c r="J21" s="43"/>
      <c r="K21" s="43"/>
      <c r="L21" s="19"/>
      <c r="M21" s="20"/>
      <c r="N21" s="20"/>
      <c r="O21" s="20"/>
      <c r="P21" s="20"/>
      <c r="Q21" s="21"/>
      <c r="R21" s="38"/>
      <c r="S21" s="5"/>
      <c r="T21" s="162"/>
      <c r="U21" s="162"/>
      <c r="V21" s="162"/>
      <c r="W21" s="162"/>
      <c r="X21" s="162"/>
      <c r="Y21" s="162"/>
      <c r="Z21" s="162"/>
      <c r="AA21" s="39"/>
      <c r="AB21" s="39"/>
      <c r="AC21" s="39"/>
      <c r="AD21" s="39"/>
    </row>
    <row r="22" spans="1:30" x14ac:dyDescent="0.25">
      <c r="A22" s="66">
        <v>12</v>
      </c>
      <c r="B22" s="214" t="s">
        <v>18</v>
      </c>
      <c r="C22" s="28" t="s">
        <v>149</v>
      </c>
      <c r="D22" s="45" t="s">
        <v>33</v>
      </c>
      <c r="E22" s="45">
        <v>0.3</v>
      </c>
      <c r="F22" s="28"/>
      <c r="G22" s="43"/>
      <c r="H22" s="207"/>
      <c r="I22" s="43"/>
      <c r="J22" s="43"/>
      <c r="K22" s="43"/>
      <c r="L22" s="19"/>
      <c r="M22" s="20"/>
      <c r="N22" s="20"/>
      <c r="O22" s="20"/>
      <c r="P22" s="20"/>
      <c r="Q22" s="21"/>
      <c r="R22" s="38"/>
      <c r="S22" s="5"/>
      <c r="T22" s="39"/>
      <c r="U22" s="39"/>
      <c r="V22" s="39"/>
      <c r="W22" s="39"/>
      <c r="X22" s="39"/>
      <c r="Y22" s="39"/>
      <c r="Z22" s="39"/>
      <c r="AA22" s="39"/>
      <c r="AB22" s="39"/>
      <c r="AC22" s="39"/>
      <c r="AD22" s="39"/>
    </row>
    <row r="23" spans="1:30" x14ac:dyDescent="0.25">
      <c r="A23" s="66">
        <v>13</v>
      </c>
      <c r="B23" s="214" t="s">
        <v>18</v>
      </c>
      <c r="C23" s="215" t="s">
        <v>150</v>
      </c>
      <c r="D23" s="203" t="s">
        <v>26</v>
      </c>
      <c r="E23" s="213">
        <v>80</v>
      </c>
      <c r="F23" s="28"/>
      <c r="G23" s="43"/>
      <c r="H23" s="207"/>
      <c r="I23" s="43"/>
      <c r="J23" s="43"/>
      <c r="K23" s="43"/>
      <c r="L23" s="19"/>
      <c r="M23" s="20"/>
      <c r="N23" s="20"/>
      <c r="O23" s="20"/>
      <c r="P23" s="20"/>
      <c r="Q23" s="21"/>
      <c r="R23" s="38"/>
      <c r="S23" s="5"/>
      <c r="T23" s="39"/>
      <c r="U23" s="39"/>
      <c r="V23" s="39"/>
      <c r="W23" s="39"/>
      <c r="X23" s="39"/>
      <c r="Y23" s="39"/>
      <c r="Z23" s="39"/>
      <c r="AA23" s="39"/>
      <c r="AB23" s="39"/>
      <c r="AC23" s="39"/>
      <c r="AD23" s="39"/>
    </row>
    <row r="24" spans="1:30" x14ac:dyDescent="0.25">
      <c r="A24" s="66">
        <v>14</v>
      </c>
      <c r="B24" s="214" t="s">
        <v>18</v>
      </c>
      <c r="C24" s="28" t="s">
        <v>151</v>
      </c>
      <c r="D24" s="45" t="s">
        <v>33</v>
      </c>
      <c r="E24" s="33">
        <v>130</v>
      </c>
      <c r="F24" s="28"/>
      <c r="G24" s="47"/>
      <c r="H24" s="207"/>
      <c r="I24" s="43"/>
      <c r="J24" s="47"/>
      <c r="K24" s="47"/>
      <c r="L24" s="19"/>
      <c r="M24" s="20"/>
      <c r="N24" s="20"/>
      <c r="O24" s="20"/>
      <c r="P24" s="20"/>
      <c r="Q24" s="21"/>
      <c r="R24" s="327"/>
      <c r="S24" s="5"/>
      <c r="T24" s="39"/>
      <c r="U24" s="39"/>
      <c r="V24" s="39"/>
      <c r="W24" s="39"/>
      <c r="X24" s="39"/>
      <c r="Y24" s="39"/>
      <c r="Z24" s="39"/>
      <c r="AA24" s="39"/>
      <c r="AB24" s="39"/>
      <c r="AC24" s="39"/>
      <c r="AD24" s="39"/>
    </row>
    <row r="25" spans="1:30" x14ac:dyDescent="0.25">
      <c r="A25" s="66">
        <v>15</v>
      </c>
      <c r="B25" s="214" t="s">
        <v>18</v>
      </c>
      <c r="C25" s="28" t="s">
        <v>152</v>
      </c>
      <c r="D25" s="45" t="s">
        <v>33</v>
      </c>
      <c r="E25" s="33">
        <v>1.5</v>
      </c>
      <c r="F25" s="28"/>
      <c r="G25" s="43"/>
      <c r="H25" s="207"/>
      <c r="I25" s="43"/>
      <c r="J25" s="43"/>
      <c r="K25" s="43"/>
      <c r="L25" s="19"/>
      <c r="M25" s="20"/>
      <c r="N25" s="20"/>
      <c r="O25" s="20"/>
      <c r="P25" s="20"/>
      <c r="Q25" s="21"/>
      <c r="R25" s="38"/>
      <c r="S25" s="5"/>
      <c r="T25" s="39"/>
      <c r="U25" s="39"/>
      <c r="V25" s="39"/>
      <c r="W25" s="39"/>
      <c r="X25" s="39"/>
      <c r="Y25" s="39"/>
      <c r="Z25" s="39"/>
      <c r="AA25" s="39"/>
      <c r="AB25" s="39"/>
      <c r="AC25" s="39"/>
      <c r="AD25" s="39"/>
    </row>
    <row r="26" spans="1:30" x14ac:dyDescent="0.25">
      <c r="A26" s="66">
        <v>16</v>
      </c>
      <c r="B26" s="214" t="s">
        <v>18</v>
      </c>
      <c r="C26" s="28" t="s">
        <v>153</v>
      </c>
      <c r="D26" s="45" t="s">
        <v>20</v>
      </c>
      <c r="E26" s="45">
        <v>100</v>
      </c>
      <c r="F26" s="28"/>
      <c r="G26" s="47"/>
      <c r="H26" s="207"/>
      <c r="I26" s="47"/>
      <c r="J26" s="47"/>
      <c r="K26" s="47"/>
      <c r="L26" s="19"/>
      <c r="M26" s="20"/>
      <c r="N26" s="20"/>
      <c r="O26" s="20"/>
      <c r="P26" s="20"/>
      <c r="Q26" s="21"/>
      <c r="R26" s="327"/>
      <c r="S26" s="5"/>
      <c r="T26" s="39"/>
      <c r="U26" s="39"/>
      <c r="V26" s="39"/>
      <c r="W26" s="39"/>
      <c r="X26" s="39"/>
      <c r="Y26" s="39"/>
      <c r="Z26" s="39"/>
      <c r="AA26" s="39"/>
      <c r="AB26" s="39"/>
      <c r="AC26" s="39"/>
      <c r="AD26" s="39"/>
    </row>
    <row r="27" spans="1:30" x14ac:dyDescent="0.25">
      <c r="A27" s="66">
        <v>17</v>
      </c>
      <c r="B27" s="214" t="s">
        <v>18</v>
      </c>
      <c r="C27" s="28" t="s">
        <v>154</v>
      </c>
      <c r="D27" s="45" t="s">
        <v>26</v>
      </c>
      <c r="E27" s="33">
        <v>110</v>
      </c>
      <c r="F27" s="28"/>
      <c r="G27" s="47"/>
      <c r="H27" s="207"/>
      <c r="I27" s="47"/>
      <c r="J27" s="47"/>
      <c r="K27" s="47"/>
      <c r="L27" s="19"/>
      <c r="M27" s="20"/>
      <c r="N27" s="20"/>
      <c r="O27" s="20"/>
      <c r="P27" s="20"/>
      <c r="Q27" s="21"/>
      <c r="R27" s="327"/>
      <c r="S27" s="5"/>
      <c r="T27" s="39"/>
      <c r="U27" s="39"/>
      <c r="V27" s="39"/>
      <c r="W27" s="39"/>
      <c r="X27" s="39"/>
      <c r="Y27" s="39"/>
      <c r="Z27" s="39"/>
      <c r="AA27" s="39"/>
      <c r="AB27" s="39"/>
      <c r="AC27" s="39"/>
      <c r="AD27" s="39"/>
    </row>
    <row r="28" spans="1:30" x14ac:dyDescent="0.25">
      <c r="A28" s="66">
        <v>18</v>
      </c>
      <c r="B28" s="214" t="s">
        <v>18</v>
      </c>
      <c r="C28" s="28" t="s">
        <v>155</v>
      </c>
      <c r="D28" s="45" t="s">
        <v>26</v>
      </c>
      <c r="E28" s="33">
        <v>250</v>
      </c>
      <c r="F28" s="28"/>
      <c r="G28" s="43"/>
      <c r="H28" s="207"/>
      <c r="I28" s="43"/>
      <c r="J28" s="43"/>
      <c r="K28" s="43"/>
      <c r="L28" s="19"/>
      <c r="M28" s="20"/>
      <c r="N28" s="20"/>
      <c r="O28" s="20"/>
      <c r="P28" s="20"/>
      <c r="Q28" s="21"/>
      <c r="R28" s="327"/>
      <c r="S28" s="5"/>
      <c r="T28" s="39"/>
      <c r="U28" s="39"/>
      <c r="V28" s="39"/>
      <c r="W28" s="39"/>
      <c r="X28" s="39"/>
      <c r="Y28" s="39"/>
      <c r="Z28" s="39"/>
      <c r="AA28" s="39"/>
      <c r="AB28" s="39"/>
      <c r="AC28" s="39"/>
      <c r="AD28" s="39"/>
    </row>
    <row r="29" spans="1:30" x14ac:dyDescent="0.25">
      <c r="A29" s="66">
        <f>A28+1</f>
        <v>19</v>
      </c>
      <c r="B29" s="214" t="s">
        <v>18</v>
      </c>
      <c r="C29" s="351" t="s">
        <v>452</v>
      </c>
      <c r="D29" s="189" t="s">
        <v>22</v>
      </c>
      <c r="E29" s="189">
        <v>2</v>
      </c>
      <c r="F29" s="5"/>
      <c r="G29" s="184"/>
      <c r="H29" s="328"/>
      <c r="I29" s="184"/>
      <c r="J29" s="184"/>
      <c r="K29" s="184"/>
      <c r="L29" s="19"/>
      <c r="M29" s="20"/>
      <c r="N29" s="20"/>
      <c r="O29" s="20"/>
      <c r="P29" s="20"/>
      <c r="Q29" s="21"/>
      <c r="R29" s="327"/>
      <c r="S29" s="465" t="s">
        <v>462</v>
      </c>
      <c r="T29" s="39"/>
      <c r="U29" s="39"/>
      <c r="V29" s="39"/>
      <c r="W29" s="39"/>
      <c r="X29" s="39"/>
      <c r="Y29" s="39"/>
      <c r="Z29" s="39"/>
      <c r="AA29" s="39"/>
      <c r="AB29" s="39"/>
      <c r="AC29" s="39"/>
      <c r="AD29" s="39"/>
    </row>
    <row r="30" spans="1:30" x14ac:dyDescent="0.25">
      <c r="A30" s="66">
        <f t="shared" ref="A30:A39" si="2">A29+1</f>
        <v>20</v>
      </c>
      <c r="B30" s="214" t="s">
        <v>18</v>
      </c>
      <c r="C30" s="351" t="s">
        <v>453</v>
      </c>
      <c r="D30" s="206" t="s">
        <v>451</v>
      </c>
      <c r="E30" s="206">
        <v>2</v>
      </c>
      <c r="F30" s="5"/>
      <c r="G30" s="184"/>
      <c r="H30" s="328"/>
      <c r="I30" s="184"/>
      <c r="J30" s="184"/>
      <c r="K30" s="184"/>
      <c r="L30" s="19"/>
      <c r="M30" s="20"/>
      <c r="N30" s="20"/>
      <c r="O30" s="20"/>
      <c r="P30" s="20"/>
      <c r="Q30" s="21"/>
      <c r="R30" s="327"/>
      <c r="S30" s="466"/>
      <c r="T30" s="39"/>
      <c r="U30" s="39"/>
      <c r="V30" s="39"/>
      <c r="W30" s="39"/>
      <c r="X30" s="39"/>
      <c r="Y30" s="39"/>
      <c r="Z30" s="39"/>
      <c r="AA30" s="39"/>
      <c r="AB30" s="39"/>
      <c r="AC30" s="39"/>
      <c r="AD30" s="39"/>
    </row>
    <row r="31" spans="1:30" x14ac:dyDescent="0.25">
      <c r="A31" s="66">
        <f t="shared" si="2"/>
        <v>21</v>
      </c>
      <c r="B31" s="214" t="s">
        <v>18</v>
      </c>
      <c r="C31" s="26" t="s">
        <v>156</v>
      </c>
      <c r="D31" s="44" t="s">
        <v>26</v>
      </c>
      <c r="E31" s="25">
        <v>250</v>
      </c>
      <c r="F31" s="28"/>
      <c r="G31" s="47"/>
      <c r="H31" s="207"/>
      <c r="I31" s="47"/>
      <c r="J31" s="47"/>
      <c r="K31" s="47"/>
      <c r="L31" s="19"/>
      <c r="M31" s="20"/>
      <c r="N31" s="20"/>
      <c r="O31" s="20"/>
      <c r="P31" s="20"/>
      <c r="Q31" s="21"/>
      <c r="R31" s="327"/>
      <c r="S31" s="5"/>
      <c r="T31" s="39"/>
      <c r="U31" s="39"/>
      <c r="V31" s="39"/>
      <c r="W31" s="39"/>
      <c r="X31" s="39"/>
      <c r="Y31" s="39"/>
      <c r="Z31" s="39"/>
      <c r="AA31" s="39"/>
      <c r="AB31" s="39"/>
      <c r="AC31" s="39"/>
      <c r="AD31" s="39"/>
    </row>
    <row r="32" spans="1:30" s="76" customFormat="1" ht="22.5" x14ac:dyDescent="0.25">
      <c r="A32" s="66">
        <f t="shared" si="2"/>
        <v>22</v>
      </c>
      <c r="B32" s="214" t="s">
        <v>18</v>
      </c>
      <c r="C32" s="84" t="s">
        <v>164</v>
      </c>
      <c r="D32" s="33" t="s">
        <v>26</v>
      </c>
      <c r="E32" s="33">
        <v>255</v>
      </c>
      <c r="F32" s="378"/>
      <c r="G32" s="28"/>
      <c r="H32" s="28"/>
      <c r="I32" s="28"/>
      <c r="J32" s="28"/>
      <c r="K32" s="28"/>
      <c r="L32" s="19"/>
      <c r="M32" s="20"/>
      <c r="N32" s="20"/>
      <c r="O32" s="20"/>
      <c r="P32" s="20"/>
      <c r="Q32" s="21"/>
      <c r="R32" s="327"/>
      <c r="S32" s="216"/>
      <c r="T32" s="75"/>
      <c r="U32" s="75"/>
      <c r="V32" s="75"/>
      <c r="W32" s="75"/>
      <c r="X32" s="75"/>
      <c r="Y32" s="75"/>
      <c r="Z32" s="75"/>
      <c r="AA32" s="75"/>
      <c r="AB32" s="75"/>
      <c r="AC32" s="75"/>
      <c r="AD32" s="75"/>
    </row>
    <row r="33" spans="1:104" s="137" customFormat="1" x14ac:dyDescent="0.25">
      <c r="A33" s="66">
        <f t="shared" si="2"/>
        <v>23</v>
      </c>
      <c r="B33" s="214" t="s">
        <v>18</v>
      </c>
      <c r="C33" s="84" t="s">
        <v>165</v>
      </c>
      <c r="D33" s="217" t="s">
        <v>26</v>
      </c>
      <c r="E33" s="33">
        <v>0.6</v>
      </c>
      <c r="F33" s="43"/>
      <c r="G33" s="43"/>
      <c r="H33" s="43"/>
      <c r="I33" s="43"/>
      <c r="J33" s="43"/>
      <c r="K33" s="43"/>
      <c r="L33" s="19"/>
      <c r="M33" s="20"/>
      <c r="N33" s="20"/>
      <c r="O33" s="20"/>
      <c r="P33" s="20"/>
      <c r="Q33" s="21"/>
      <c r="R33" s="3"/>
      <c r="S33" s="3"/>
      <c r="T33" s="138"/>
      <c r="U33" s="138"/>
      <c r="V33" s="138"/>
      <c r="W33" s="138"/>
      <c r="X33" s="138"/>
      <c r="Y33" s="138"/>
      <c r="Z33" s="138"/>
      <c r="AA33" s="138"/>
      <c r="AB33" s="138"/>
      <c r="AC33" s="138"/>
      <c r="AD33" s="138"/>
    </row>
    <row r="34" spans="1:104" ht="45" x14ac:dyDescent="0.25">
      <c r="A34" s="66">
        <f t="shared" si="2"/>
        <v>24</v>
      </c>
      <c r="B34" s="214" t="s">
        <v>18</v>
      </c>
      <c r="C34" s="28" t="s">
        <v>157</v>
      </c>
      <c r="D34" s="45" t="s">
        <v>33</v>
      </c>
      <c r="E34" s="33">
        <v>90</v>
      </c>
      <c r="F34" s="28"/>
      <c r="G34" s="43"/>
      <c r="H34" s="207"/>
      <c r="I34" s="43"/>
      <c r="J34" s="43"/>
      <c r="K34" s="43"/>
      <c r="L34" s="19"/>
      <c r="M34" s="20"/>
      <c r="N34" s="20"/>
      <c r="O34" s="20"/>
      <c r="P34" s="20"/>
      <c r="Q34" s="21"/>
      <c r="R34" s="38" t="s">
        <v>398</v>
      </c>
      <c r="S34" s="351" t="s">
        <v>416</v>
      </c>
      <c r="T34" s="39"/>
      <c r="U34" s="39"/>
      <c r="V34" s="39"/>
      <c r="W34" s="39"/>
      <c r="X34" s="39"/>
      <c r="Y34" s="39"/>
      <c r="Z34" s="39"/>
      <c r="AA34" s="39"/>
      <c r="AB34" s="39"/>
      <c r="AC34" s="39"/>
      <c r="AD34" s="39"/>
    </row>
    <row r="35" spans="1:104" ht="33.75" x14ac:dyDescent="0.25">
      <c r="A35" s="66">
        <f t="shared" si="2"/>
        <v>25</v>
      </c>
      <c r="B35" s="214" t="s">
        <v>18</v>
      </c>
      <c r="C35" s="215" t="s">
        <v>369</v>
      </c>
      <c r="D35" s="203" t="s">
        <v>20</v>
      </c>
      <c r="E35" s="33">
        <v>18</v>
      </c>
      <c r="F35" s="47"/>
      <c r="G35" s="47"/>
      <c r="H35" s="207"/>
      <c r="I35" s="47"/>
      <c r="J35" s="47"/>
      <c r="K35" s="47"/>
      <c r="L35" s="19"/>
      <c r="M35" s="20"/>
      <c r="N35" s="20"/>
      <c r="O35" s="20"/>
      <c r="P35" s="20"/>
      <c r="Q35" s="21"/>
      <c r="R35" s="38"/>
      <c r="S35" s="351" t="s">
        <v>417</v>
      </c>
      <c r="T35" s="162"/>
      <c r="U35" s="162"/>
      <c r="V35" s="162"/>
      <c r="W35" s="162"/>
      <c r="X35" s="39"/>
      <c r="Y35" s="39"/>
      <c r="Z35" s="39"/>
      <c r="AA35" s="39"/>
      <c r="AB35" s="39"/>
      <c r="AC35" s="39"/>
      <c r="AD35" s="39"/>
    </row>
    <row r="36" spans="1:104" ht="34.5" customHeight="1" x14ac:dyDescent="0.25">
      <c r="A36" s="66">
        <f t="shared" si="2"/>
        <v>26</v>
      </c>
      <c r="B36" s="214" t="s">
        <v>18</v>
      </c>
      <c r="C36" s="26" t="s">
        <v>384</v>
      </c>
      <c r="D36" s="203" t="s">
        <v>49</v>
      </c>
      <c r="E36" s="33">
        <v>12</v>
      </c>
      <c r="F36" s="43"/>
      <c r="G36" s="43"/>
      <c r="H36" s="43"/>
      <c r="I36" s="43"/>
      <c r="J36" s="43"/>
      <c r="K36" s="43"/>
      <c r="L36" s="19"/>
      <c r="M36" s="20"/>
      <c r="N36" s="20"/>
      <c r="O36" s="20"/>
      <c r="P36" s="20"/>
      <c r="Q36" s="21"/>
      <c r="R36" s="38"/>
      <c r="S36" s="351" t="s">
        <v>418</v>
      </c>
      <c r="T36" s="162"/>
      <c r="U36" s="162"/>
      <c r="V36" s="162"/>
      <c r="W36" s="162"/>
      <c r="X36" s="39"/>
      <c r="Y36" s="39"/>
      <c r="Z36" s="39"/>
      <c r="AA36" s="39"/>
      <c r="AB36" s="39"/>
      <c r="AC36" s="39"/>
      <c r="AD36" s="39"/>
    </row>
    <row r="37" spans="1:104" ht="33.75" x14ac:dyDescent="0.25">
      <c r="A37" s="66">
        <f t="shared" si="2"/>
        <v>27</v>
      </c>
      <c r="B37" s="214" t="s">
        <v>18</v>
      </c>
      <c r="C37" s="218" t="s">
        <v>385</v>
      </c>
      <c r="D37" s="45" t="s">
        <v>26</v>
      </c>
      <c r="E37" s="33">
        <v>120</v>
      </c>
      <c r="F37" s="47"/>
      <c r="G37" s="47"/>
      <c r="I37" s="47"/>
      <c r="J37" s="47"/>
      <c r="K37" s="47"/>
      <c r="L37" s="19"/>
      <c r="M37" s="20"/>
      <c r="N37" s="20"/>
      <c r="O37" s="20"/>
      <c r="P37" s="20"/>
      <c r="Q37" s="21"/>
      <c r="R37" s="327"/>
      <c r="S37" s="5"/>
      <c r="T37" s="39"/>
      <c r="U37" s="39"/>
      <c r="V37" s="39"/>
      <c r="W37" s="39"/>
      <c r="X37" s="39"/>
      <c r="Y37" s="39"/>
      <c r="Z37" s="39"/>
      <c r="AA37" s="39"/>
      <c r="AB37" s="39"/>
      <c r="AC37" s="39"/>
      <c r="AD37" s="39"/>
    </row>
    <row r="38" spans="1:104" x14ac:dyDescent="0.25">
      <c r="A38" s="66">
        <f t="shared" si="2"/>
        <v>28</v>
      </c>
      <c r="B38" s="214" t="s">
        <v>18</v>
      </c>
      <c r="C38" s="26" t="s">
        <v>366</v>
      </c>
      <c r="D38" s="45" t="s">
        <v>26</v>
      </c>
      <c r="E38" s="33">
        <v>40</v>
      </c>
      <c r="F38" s="28"/>
      <c r="G38" s="47"/>
      <c r="H38" s="207"/>
      <c r="I38" s="47"/>
      <c r="J38" s="47"/>
      <c r="K38" s="47"/>
      <c r="L38" s="19"/>
      <c r="M38" s="20"/>
      <c r="N38" s="20"/>
      <c r="O38" s="20"/>
      <c r="P38" s="20"/>
      <c r="Q38" s="21"/>
      <c r="R38" s="327"/>
      <c r="S38" s="5"/>
      <c r="T38" s="39"/>
      <c r="U38" s="39"/>
      <c r="V38" s="39"/>
      <c r="W38" s="39"/>
      <c r="X38" s="39"/>
      <c r="Y38" s="39"/>
      <c r="Z38" s="39"/>
      <c r="AA38" s="39"/>
      <c r="AB38" s="39"/>
      <c r="AC38" s="39"/>
      <c r="AD38" s="39"/>
    </row>
    <row r="39" spans="1:104" ht="22.5" x14ac:dyDescent="0.25">
      <c r="A39" s="66">
        <f t="shared" si="2"/>
        <v>29</v>
      </c>
      <c r="B39" s="214" t="s">
        <v>18</v>
      </c>
      <c r="C39" s="26" t="s">
        <v>158</v>
      </c>
      <c r="D39" s="45" t="s">
        <v>26</v>
      </c>
      <c r="E39" s="33">
        <v>20</v>
      </c>
      <c r="F39" s="28"/>
      <c r="G39" s="47"/>
      <c r="H39" s="207"/>
      <c r="I39" s="47"/>
      <c r="J39" s="47"/>
      <c r="K39" s="47"/>
      <c r="L39" s="19"/>
      <c r="M39" s="20"/>
      <c r="N39" s="20"/>
      <c r="O39" s="20"/>
      <c r="P39" s="20"/>
      <c r="Q39" s="21"/>
      <c r="R39" s="38"/>
      <c r="S39" s="351" t="s">
        <v>419</v>
      </c>
      <c r="T39" s="39"/>
      <c r="U39" s="39"/>
      <c r="V39" s="39"/>
      <c r="W39" s="39"/>
      <c r="X39" s="39"/>
      <c r="Y39" s="39"/>
      <c r="Z39" s="39"/>
      <c r="AA39" s="39"/>
      <c r="AB39" s="39"/>
      <c r="AC39" s="39"/>
      <c r="AD39" s="39"/>
    </row>
    <row r="40" spans="1:104" x14ac:dyDescent="0.25">
      <c r="A40" s="66" t="s">
        <v>21</v>
      </c>
      <c r="B40" s="219"/>
      <c r="C40" s="462" t="s">
        <v>159</v>
      </c>
      <c r="D40" s="462"/>
      <c r="E40" s="462"/>
      <c r="F40" s="28"/>
      <c r="G40" s="43"/>
      <c r="H40" s="207"/>
      <c r="I40" s="43"/>
      <c r="J40" s="43"/>
      <c r="K40" s="43"/>
      <c r="L40" s="19"/>
      <c r="M40" s="20"/>
      <c r="N40" s="20"/>
      <c r="O40" s="20"/>
      <c r="P40" s="20"/>
      <c r="Q40" s="21"/>
      <c r="R40" s="38"/>
      <c r="S40" s="5"/>
      <c r="T40" s="39"/>
      <c r="U40" s="39"/>
      <c r="V40" s="39"/>
      <c r="W40" s="39"/>
      <c r="X40" s="39"/>
      <c r="Y40" s="39"/>
      <c r="Z40" s="39"/>
      <c r="AA40" s="39"/>
      <c r="AB40" s="39"/>
      <c r="AC40" s="39"/>
      <c r="AD40" s="39"/>
    </row>
    <row r="41" spans="1:104" x14ac:dyDescent="0.25">
      <c r="A41" s="66">
        <v>30</v>
      </c>
      <c r="B41" s="214" t="s">
        <v>18</v>
      </c>
      <c r="C41" s="220" t="s">
        <v>160</v>
      </c>
      <c r="D41" s="45" t="s">
        <v>33</v>
      </c>
      <c r="E41" s="33">
        <v>7</v>
      </c>
      <c r="F41" s="28"/>
      <c r="G41" s="28"/>
      <c r="H41" s="28"/>
      <c r="I41" s="28"/>
      <c r="J41" s="28"/>
      <c r="K41" s="28"/>
      <c r="L41" s="19"/>
      <c r="M41" s="20"/>
      <c r="N41" s="20"/>
      <c r="O41" s="20"/>
      <c r="P41" s="20"/>
      <c r="Q41" s="21"/>
      <c r="R41" s="38" t="s">
        <v>398</v>
      </c>
      <c r="S41" s="351" t="s">
        <v>420</v>
      </c>
      <c r="T41" s="39"/>
      <c r="U41" s="39"/>
      <c r="V41" s="39"/>
      <c r="W41" s="39"/>
      <c r="X41" s="39"/>
      <c r="Y41" s="39"/>
      <c r="Z41" s="39"/>
      <c r="AA41" s="39"/>
      <c r="AB41" s="39"/>
      <c r="AC41" s="39"/>
      <c r="AD41" s="39"/>
    </row>
    <row r="42" spans="1:104" x14ac:dyDescent="0.25">
      <c r="A42" s="66">
        <f>A41+1</f>
        <v>31</v>
      </c>
      <c r="B42" s="214" t="s">
        <v>18</v>
      </c>
      <c r="C42" s="28" t="s">
        <v>161</v>
      </c>
      <c r="D42" s="45" t="s">
        <v>33</v>
      </c>
      <c r="E42" s="33">
        <v>7</v>
      </c>
      <c r="F42" s="47"/>
      <c r="G42" s="47"/>
      <c r="H42" s="47"/>
      <c r="I42" s="47"/>
      <c r="J42" s="47"/>
      <c r="K42" s="47"/>
      <c r="L42" s="19"/>
      <c r="M42" s="20"/>
      <c r="N42" s="20"/>
      <c r="O42" s="20"/>
      <c r="P42" s="20"/>
      <c r="Q42" s="21"/>
      <c r="R42" s="38" t="s">
        <v>398</v>
      </c>
      <c r="S42" s="351" t="s">
        <v>420</v>
      </c>
      <c r="T42" s="39"/>
      <c r="U42" s="39"/>
      <c r="V42" s="39"/>
      <c r="W42" s="39"/>
      <c r="X42" s="39"/>
      <c r="Y42" s="39"/>
      <c r="Z42" s="39"/>
      <c r="AA42" s="39"/>
      <c r="AB42" s="39"/>
      <c r="AC42" s="39"/>
      <c r="AD42" s="39"/>
    </row>
    <row r="43" spans="1:104" x14ac:dyDescent="0.25">
      <c r="A43" s="66">
        <f t="shared" ref="A43:A49" si="3">A42+1</f>
        <v>32</v>
      </c>
      <c r="B43" s="214" t="s">
        <v>18</v>
      </c>
      <c r="C43" s="215" t="s">
        <v>386</v>
      </c>
      <c r="D43" s="204" t="s">
        <v>20</v>
      </c>
      <c r="E43" s="33">
        <v>32</v>
      </c>
      <c r="F43" s="45"/>
      <c r="G43" s="47"/>
      <c r="H43" s="207"/>
      <c r="I43" s="47"/>
      <c r="J43" s="47"/>
      <c r="K43" s="47"/>
      <c r="L43" s="19"/>
      <c r="M43" s="20"/>
      <c r="N43" s="20"/>
      <c r="O43" s="20"/>
      <c r="P43" s="20"/>
      <c r="Q43" s="21"/>
      <c r="R43" s="38" t="s">
        <v>398</v>
      </c>
      <c r="S43" s="379" t="s">
        <v>421</v>
      </c>
      <c r="T43" s="187"/>
      <c r="U43" s="187"/>
      <c r="V43" s="187"/>
      <c r="W43" s="187"/>
      <c r="X43" s="187"/>
      <c r="Y43" s="187"/>
      <c r="Z43" s="187"/>
      <c r="AA43" s="187"/>
      <c r="AB43" s="187"/>
      <c r="AC43" s="187"/>
      <c r="AD43" s="187"/>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8"/>
      <c r="BR43" s="188"/>
      <c r="BS43" s="188"/>
      <c r="BT43" s="188"/>
      <c r="BU43" s="188"/>
      <c r="BV43" s="188"/>
      <c r="BW43" s="188"/>
      <c r="BX43" s="188"/>
      <c r="BY43" s="188"/>
      <c r="BZ43" s="188"/>
      <c r="CA43" s="188"/>
      <c r="CB43" s="188"/>
      <c r="CC43" s="188"/>
      <c r="CD43" s="188"/>
      <c r="CE43" s="188"/>
      <c r="CF43" s="188"/>
      <c r="CG43" s="188"/>
      <c r="CH43" s="188"/>
      <c r="CI43" s="188"/>
      <c r="CJ43" s="188"/>
      <c r="CK43" s="188"/>
      <c r="CL43" s="188"/>
      <c r="CM43" s="188"/>
      <c r="CN43" s="188"/>
      <c r="CO43" s="188"/>
      <c r="CP43" s="188"/>
      <c r="CQ43" s="188"/>
      <c r="CR43" s="188"/>
      <c r="CS43" s="188"/>
      <c r="CT43" s="188"/>
      <c r="CU43" s="188"/>
      <c r="CV43" s="188"/>
      <c r="CW43" s="188"/>
      <c r="CX43" s="188"/>
      <c r="CY43" s="188"/>
      <c r="CZ43" s="188"/>
    </row>
    <row r="44" spans="1:104" s="192" customFormat="1" x14ac:dyDescent="0.25">
      <c r="A44" s="66">
        <f t="shared" si="3"/>
        <v>33</v>
      </c>
      <c r="B44" s="214" t="s">
        <v>18</v>
      </c>
      <c r="C44" s="28" t="s">
        <v>166</v>
      </c>
      <c r="D44" s="45" t="s">
        <v>20</v>
      </c>
      <c r="E44" s="33">
        <v>5</v>
      </c>
      <c r="F44" s="183"/>
      <c r="G44" s="66"/>
      <c r="H44" s="66"/>
      <c r="I44" s="66"/>
      <c r="J44" s="66"/>
      <c r="K44" s="66"/>
      <c r="L44" s="66"/>
      <c r="M44" s="208"/>
      <c r="N44" s="208"/>
      <c r="O44" s="208"/>
      <c r="P44" s="208"/>
      <c r="Q44" s="169"/>
      <c r="R44" s="327"/>
      <c r="S44" s="209"/>
      <c r="T44" s="117"/>
      <c r="U44" s="117"/>
      <c r="V44" s="117"/>
      <c r="W44" s="117"/>
      <c r="X44" s="117"/>
      <c r="Y44" s="117"/>
      <c r="Z44" s="117"/>
      <c r="AA44" s="117"/>
      <c r="AB44" s="117"/>
      <c r="AC44" s="117"/>
      <c r="AD44" s="117"/>
    </row>
    <row r="45" spans="1:104" x14ac:dyDescent="0.25">
      <c r="A45" s="66">
        <f t="shared" si="3"/>
        <v>34</v>
      </c>
      <c r="B45" s="214" t="s">
        <v>18</v>
      </c>
      <c r="C45" s="26" t="s">
        <v>167</v>
      </c>
      <c r="D45" s="203" t="s">
        <v>26</v>
      </c>
      <c r="E45" s="33">
        <v>120</v>
      </c>
      <c r="F45" s="28"/>
      <c r="G45" s="28"/>
      <c r="H45" s="28"/>
      <c r="I45" s="28"/>
      <c r="J45" s="28"/>
      <c r="K45" s="28"/>
      <c r="L45" s="28"/>
      <c r="M45" s="69"/>
      <c r="N45" s="69"/>
      <c r="O45" s="69"/>
      <c r="P45" s="69"/>
      <c r="Q45" s="70"/>
      <c r="R45" s="327"/>
      <c r="S45" s="5"/>
      <c r="T45" s="39"/>
      <c r="U45" s="39"/>
      <c r="V45" s="39"/>
      <c r="W45" s="39"/>
      <c r="X45" s="39"/>
      <c r="Y45" s="39"/>
      <c r="Z45" s="39"/>
      <c r="AA45" s="39"/>
      <c r="AB45" s="39"/>
      <c r="AC45" s="39"/>
      <c r="AD45" s="39"/>
    </row>
    <row r="46" spans="1:104" x14ac:dyDescent="0.25">
      <c r="A46" s="66">
        <f t="shared" si="3"/>
        <v>35</v>
      </c>
      <c r="B46" s="214" t="s">
        <v>18</v>
      </c>
      <c r="C46" s="26" t="s">
        <v>387</v>
      </c>
      <c r="D46" s="45" t="s">
        <v>49</v>
      </c>
      <c r="E46" s="213">
        <v>1</v>
      </c>
      <c r="F46" s="28"/>
      <c r="G46" s="28"/>
      <c r="H46" s="28"/>
      <c r="I46" s="28"/>
      <c r="J46" s="28"/>
      <c r="K46" s="28"/>
      <c r="L46" s="28"/>
      <c r="M46" s="28"/>
      <c r="N46" s="28"/>
      <c r="O46" s="28"/>
      <c r="P46" s="28"/>
      <c r="Q46" s="298"/>
      <c r="R46" s="327"/>
      <c r="S46" s="5"/>
      <c r="T46" s="39"/>
      <c r="U46" s="39"/>
      <c r="V46" s="39"/>
      <c r="W46" s="39"/>
      <c r="X46" s="39"/>
      <c r="Y46" s="39"/>
      <c r="Z46" s="39"/>
      <c r="AA46" s="39"/>
      <c r="AB46" s="39"/>
      <c r="AC46" s="39"/>
      <c r="AD46" s="39"/>
    </row>
    <row r="47" spans="1:104" x14ac:dyDescent="0.25">
      <c r="A47" s="66">
        <f t="shared" si="3"/>
        <v>36</v>
      </c>
      <c r="B47" s="214" t="s">
        <v>18</v>
      </c>
      <c r="C47" s="28" t="s">
        <v>162</v>
      </c>
      <c r="D47" s="45" t="s">
        <v>26</v>
      </c>
      <c r="E47" s="33">
        <v>45</v>
      </c>
      <c r="F47" s="28"/>
      <c r="G47" s="28"/>
      <c r="H47" s="28"/>
      <c r="I47" s="28"/>
      <c r="J47" s="28"/>
      <c r="K47" s="28"/>
      <c r="L47" s="28"/>
      <c r="M47" s="28"/>
      <c r="N47" s="28"/>
      <c r="O47" s="28"/>
      <c r="P47" s="28"/>
      <c r="Q47" s="298"/>
      <c r="R47" s="38" t="s">
        <v>398</v>
      </c>
      <c r="S47" s="5" t="s">
        <v>413</v>
      </c>
      <c r="T47" s="39"/>
      <c r="U47" s="39"/>
      <c r="V47" s="39"/>
      <c r="W47" s="39"/>
      <c r="X47" s="39"/>
      <c r="Y47" s="39"/>
      <c r="Z47" s="39"/>
      <c r="AA47" s="39"/>
      <c r="AB47" s="39"/>
      <c r="AC47" s="39"/>
      <c r="AD47" s="39"/>
    </row>
    <row r="48" spans="1:104" x14ac:dyDescent="0.25">
      <c r="A48" s="66">
        <f t="shared" si="3"/>
        <v>37</v>
      </c>
      <c r="B48" s="214" t="s">
        <v>18</v>
      </c>
      <c r="C48" s="28" t="s">
        <v>163</v>
      </c>
      <c r="D48" s="45" t="s">
        <v>26</v>
      </c>
      <c r="E48" s="33">
        <v>70</v>
      </c>
      <c r="F48" s="28"/>
      <c r="G48" s="28"/>
      <c r="H48" s="28"/>
      <c r="I48" s="28"/>
      <c r="J48" s="28"/>
      <c r="K48" s="28"/>
      <c r="L48" s="28"/>
      <c r="M48" s="28"/>
      <c r="N48" s="28"/>
      <c r="O48" s="28"/>
      <c r="P48" s="28"/>
      <c r="Q48" s="298"/>
      <c r="R48" s="327"/>
      <c r="S48" s="5"/>
      <c r="T48" s="39"/>
      <c r="U48" s="39"/>
      <c r="V48" s="39"/>
      <c r="W48" s="39"/>
      <c r="X48" s="39"/>
      <c r="Y48" s="39"/>
      <c r="Z48" s="39"/>
      <c r="AA48" s="39"/>
      <c r="AB48" s="39"/>
      <c r="AC48" s="39"/>
      <c r="AD48" s="39"/>
    </row>
    <row r="49" spans="1:30" x14ac:dyDescent="0.25">
      <c r="A49" s="66">
        <f t="shared" si="3"/>
        <v>38</v>
      </c>
      <c r="B49" s="214" t="s">
        <v>18</v>
      </c>
      <c r="C49" s="221" t="s">
        <v>111</v>
      </c>
      <c r="D49" s="222" t="s">
        <v>33</v>
      </c>
      <c r="E49" s="223">
        <v>20</v>
      </c>
      <c r="F49" s="28"/>
      <c r="G49" s="28"/>
      <c r="H49" s="28"/>
      <c r="I49" s="28"/>
      <c r="J49" s="28"/>
      <c r="K49" s="28"/>
      <c r="L49" s="28"/>
      <c r="M49" s="28"/>
      <c r="N49" s="28"/>
      <c r="O49" s="28"/>
      <c r="P49" s="28"/>
      <c r="Q49" s="298"/>
      <c r="R49" s="38"/>
      <c r="S49" s="5"/>
      <c r="T49" s="39"/>
      <c r="U49" s="39"/>
      <c r="V49" s="39"/>
      <c r="W49" s="39"/>
      <c r="X49" s="39"/>
      <c r="Y49" s="39"/>
      <c r="Z49" s="39"/>
      <c r="AA49" s="39"/>
      <c r="AB49" s="39"/>
      <c r="AC49" s="39"/>
      <c r="AD49" s="39"/>
    </row>
    <row r="50" spans="1:30" x14ac:dyDescent="0.25">
      <c r="C50" s="310" t="s">
        <v>112</v>
      </c>
    </row>
    <row r="52" spans="1:30" x14ac:dyDescent="0.25">
      <c r="C52" s="501" t="str">
        <f>[1]KPDV!$B$31</f>
        <v>Sastādīja:</v>
      </c>
    </row>
    <row r="53" spans="1:30" x14ac:dyDescent="0.25">
      <c r="C53" s="501" t="str">
        <f>[1]KPDV!$B$32</f>
        <v>Tāme sastādīta</v>
      </c>
    </row>
    <row r="54" spans="1:30" x14ac:dyDescent="0.25">
      <c r="C54" s="501"/>
      <c r="G54" s="4" t="s">
        <v>113</v>
      </c>
    </row>
    <row r="55" spans="1:30" x14ac:dyDescent="0.25">
      <c r="C55" s="501" t="str">
        <f>[1]KPDV!$B$34</f>
        <v>Pārbaudīja:</v>
      </c>
    </row>
    <row r="56" spans="1:30" x14ac:dyDescent="0.25">
      <c r="C56" s="501" t="str">
        <f>[1]KPDV!$B$35</f>
        <v>Sertifikāta Nr.:</v>
      </c>
    </row>
    <row r="57" spans="1:30" x14ac:dyDescent="0.25">
      <c r="A57" s="262" t="s">
        <v>350</v>
      </c>
      <c r="C57" s="4"/>
      <c r="D57" s="313"/>
    </row>
    <row r="58" spans="1:30" ht="11.25" customHeight="1" x14ac:dyDescent="0.25">
      <c r="A58" s="440" t="s">
        <v>351</v>
      </c>
      <c r="B58" s="440"/>
      <c r="C58" s="440"/>
      <c r="D58" s="440"/>
      <c r="E58" s="440"/>
      <c r="F58" s="440"/>
      <c r="G58" s="440"/>
      <c r="H58" s="440"/>
      <c r="I58" s="440"/>
      <c r="J58" s="440"/>
      <c r="K58" s="440"/>
      <c r="L58" s="440"/>
      <c r="M58" s="440"/>
      <c r="N58" s="440"/>
      <c r="O58" s="440"/>
      <c r="P58" s="440"/>
      <c r="Q58" s="440"/>
    </row>
    <row r="59" spans="1:30" ht="11.25" customHeight="1" x14ac:dyDescent="0.25">
      <c r="A59" s="440"/>
      <c r="B59" s="440"/>
      <c r="C59" s="440"/>
      <c r="D59" s="440"/>
      <c r="E59" s="440"/>
      <c r="F59" s="440"/>
      <c r="G59" s="440"/>
      <c r="H59" s="440"/>
      <c r="I59" s="440"/>
      <c r="J59" s="440"/>
      <c r="K59" s="440"/>
      <c r="L59" s="440"/>
      <c r="M59" s="440"/>
      <c r="N59" s="440"/>
      <c r="O59" s="440"/>
      <c r="P59" s="440"/>
      <c r="Q59" s="440"/>
    </row>
    <row r="60" spans="1:30" ht="27.75" customHeight="1" x14ac:dyDescent="0.25">
      <c r="A60" s="440"/>
      <c r="B60" s="440"/>
      <c r="C60" s="440"/>
      <c r="D60" s="440"/>
      <c r="E60" s="440"/>
      <c r="F60" s="440"/>
      <c r="G60" s="440"/>
      <c r="H60" s="440"/>
      <c r="I60" s="440"/>
      <c r="J60" s="440"/>
      <c r="K60" s="440"/>
      <c r="L60" s="440"/>
      <c r="M60" s="440"/>
      <c r="N60" s="440"/>
      <c r="O60" s="440"/>
      <c r="P60" s="440"/>
      <c r="Q60" s="440"/>
    </row>
    <row r="61" spans="1:30" ht="11.25" customHeight="1" x14ac:dyDescent="0.25">
      <c r="A61" s="267"/>
      <c r="B61" s="267"/>
      <c r="C61" s="267"/>
      <c r="D61" s="267"/>
      <c r="E61" s="267"/>
      <c r="F61" s="267"/>
      <c r="G61" s="267"/>
      <c r="H61" s="267"/>
      <c r="I61" s="267"/>
      <c r="J61" s="267"/>
      <c r="K61" s="267"/>
      <c r="L61" s="267"/>
      <c r="M61" s="267"/>
      <c r="N61" s="267"/>
      <c r="O61" s="267"/>
      <c r="P61" s="267"/>
      <c r="Q61" s="267"/>
    </row>
  </sheetData>
  <mergeCells count="17">
    <mergeCell ref="S29:S30"/>
    <mergeCell ref="T11:Y11"/>
    <mergeCell ref="Z11:AD11"/>
    <mergeCell ref="C40:E40"/>
    <mergeCell ref="A58:Q60"/>
    <mergeCell ref="A1:G1"/>
    <mergeCell ref="A9:P9"/>
    <mergeCell ref="A11:A12"/>
    <mergeCell ref="B11:B12"/>
    <mergeCell ref="C11:C12"/>
    <mergeCell ref="D11:D12"/>
    <mergeCell ref="E11:E12"/>
    <mergeCell ref="D3:W3"/>
    <mergeCell ref="D2:W2"/>
    <mergeCell ref="R14:R15"/>
    <mergeCell ref="G11:L11"/>
    <mergeCell ref="M11:Q1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E34"/>
  <sheetViews>
    <sheetView zoomScale="120" zoomScaleNormal="120" workbookViewId="0">
      <selection activeCell="C19" sqref="C19"/>
    </sheetView>
  </sheetViews>
  <sheetFormatPr defaultColWidth="8.85546875" defaultRowHeight="11.25" x14ac:dyDescent="0.25"/>
  <cols>
    <col min="1" max="1" width="4.140625" style="4" customWidth="1"/>
    <col min="2" max="2" width="5.42578125" style="4" customWidth="1"/>
    <col min="3" max="3" width="55.7109375" style="313" bestFit="1" customWidth="1"/>
    <col min="4" max="4" width="5.42578125" style="4" customWidth="1"/>
    <col min="5" max="5" width="7.42578125" style="4" customWidth="1"/>
    <col min="6" max="6" width="5.140625" style="4" hidden="1" customWidth="1"/>
    <col min="7" max="7" width="7" style="4" hidden="1" customWidth="1"/>
    <col min="8" max="9" width="6.85546875" style="4" hidden="1" customWidth="1"/>
    <col min="10" max="10" width="6" style="4" hidden="1" customWidth="1"/>
    <col min="11" max="11" width="5.85546875" style="4" hidden="1" customWidth="1"/>
    <col min="12" max="12" width="6" style="4" hidden="1" customWidth="1"/>
    <col min="13" max="13" width="6.5703125" style="4" hidden="1" customWidth="1"/>
    <col min="14" max="14" width="8" style="4" hidden="1" customWidth="1"/>
    <col min="15" max="15" width="7.85546875" style="4" hidden="1" customWidth="1"/>
    <col min="16" max="17" width="8" style="4" hidden="1" customWidth="1"/>
    <col min="18" max="18" width="8.85546875" style="4" hidden="1" customWidth="1"/>
    <col min="19" max="19" width="22.140625" style="4" hidden="1" customWidth="1"/>
    <col min="20" max="20" width="48.140625" style="4" hidden="1" customWidth="1"/>
    <col min="21" max="256" width="8.85546875" style="4"/>
    <col min="257" max="257" width="4.140625" style="4" customWidth="1"/>
    <col min="258" max="258" width="5.42578125" style="4" customWidth="1"/>
    <col min="259" max="259" width="34.85546875" style="4" customWidth="1"/>
    <col min="260" max="260" width="5.42578125" style="4" customWidth="1"/>
    <col min="261" max="261" width="7.42578125" style="4" customWidth="1"/>
    <col min="262" max="262" width="0" style="4" hidden="1" customWidth="1"/>
    <col min="263" max="263" width="7" style="4" customWidth="1"/>
    <col min="264" max="265" width="6.85546875" style="4" customWidth="1"/>
    <col min="266" max="266" width="7.85546875" style="4" customWidth="1"/>
    <col min="267" max="267" width="5.85546875" style="4" customWidth="1"/>
    <col min="268" max="268" width="5.42578125" style="4" customWidth="1"/>
    <col min="269" max="273" width="8" style="4" customWidth="1"/>
    <col min="274" max="275" width="8.85546875" style="4" customWidth="1"/>
    <col min="276" max="512" width="8.85546875" style="4"/>
    <col min="513" max="513" width="4.140625" style="4" customWidth="1"/>
    <col min="514" max="514" width="5.42578125" style="4" customWidth="1"/>
    <col min="515" max="515" width="34.85546875" style="4" customWidth="1"/>
    <col min="516" max="516" width="5.42578125" style="4" customWidth="1"/>
    <col min="517" max="517" width="7.42578125" style="4" customWidth="1"/>
    <col min="518" max="518" width="0" style="4" hidden="1" customWidth="1"/>
    <col min="519" max="519" width="7" style="4" customWidth="1"/>
    <col min="520" max="521" width="6.85546875" style="4" customWidth="1"/>
    <col min="522" max="522" width="7.85546875" style="4" customWidth="1"/>
    <col min="523" max="523" width="5.85546875" style="4" customWidth="1"/>
    <col min="524" max="524" width="5.42578125" style="4" customWidth="1"/>
    <col min="525" max="529" width="8" style="4" customWidth="1"/>
    <col min="530" max="531" width="8.85546875" style="4" customWidth="1"/>
    <col min="532" max="768" width="8.85546875" style="4"/>
    <col min="769" max="769" width="4.140625" style="4" customWidth="1"/>
    <col min="770" max="770" width="5.42578125" style="4" customWidth="1"/>
    <col min="771" max="771" width="34.85546875" style="4" customWidth="1"/>
    <col min="772" max="772" width="5.42578125" style="4" customWidth="1"/>
    <col min="773" max="773" width="7.42578125" style="4" customWidth="1"/>
    <col min="774" max="774" width="0" style="4" hidden="1" customWidth="1"/>
    <col min="775" max="775" width="7" style="4" customWidth="1"/>
    <col min="776" max="777" width="6.85546875" style="4" customWidth="1"/>
    <col min="778" max="778" width="7.85546875" style="4" customWidth="1"/>
    <col min="779" max="779" width="5.85546875" style="4" customWidth="1"/>
    <col min="780" max="780" width="5.42578125" style="4" customWidth="1"/>
    <col min="781" max="785" width="8" style="4" customWidth="1"/>
    <col min="786" max="787" width="8.85546875" style="4" customWidth="1"/>
    <col min="788" max="1024" width="8.85546875" style="4"/>
    <col min="1025" max="1025" width="4.140625" style="4" customWidth="1"/>
    <col min="1026" max="1026" width="5.42578125" style="4" customWidth="1"/>
    <col min="1027" max="1027" width="34.85546875" style="4" customWidth="1"/>
    <col min="1028" max="1028" width="5.42578125" style="4" customWidth="1"/>
    <col min="1029" max="1029" width="7.42578125" style="4" customWidth="1"/>
    <col min="1030" max="1030" width="0" style="4" hidden="1" customWidth="1"/>
    <col min="1031" max="1031" width="7" style="4" customWidth="1"/>
    <col min="1032" max="1033" width="6.85546875" style="4" customWidth="1"/>
    <col min="1034" max="1034" width="7.85546875" style="4" customWidth="1"/>
    <col min="1035" max="1035" width="5.85546875" style="4" customWidth="1"/>
    <col min="1036" max="1036" width="5.42578125" style="4" customWidth="1"/>
    <col min="1037" max="1041" width="8" style="4" customWidth="1"/>
    <col min="1042" max="1043" width="8.85546875" style="4" customWidth="1"/>
    <col min="1044" max="1280" width="8.85546875" style="4"/>
    <col min="1281" max="1281" width="4.140625" style="4" customWidth="1"/>
    <col min="1282" max="1282" width="5.42578125" style="4" customWidth="1"/>
    <col min="1283" max="1283" width="34.85546875" style="4" customWidth="1"/>
    <col min="1284" max="1284" width="5.42578125" style="4" customWidth="1"/>
    <col min="1285" max="1285" width="7.42578125" style="4" customWidth="1"/>
    <col min="1286" max="1286" width="0" style="4" hidden="1" customWidth="1"/>
    <col min="1287" max="1287" width="7" style="4" customWidth="1"/>
    <col min="1288" max="1289" width="6.85546875" style="4" customWidth="1"/>
    <col min="1290" max="1290" width="7.85546875" style="4" customWidth="1"/>
    <col min="1291" max="1291" width="5.85546875" style="4" customWidth="1"/>
    <col min="1292" max="1292" width="5.42578125" style="4" customWidth="1"/>
    <col min="1293" max="1297" width="8" style="4" customWidth="1"/>
    <col min="1298" max="1299" width="8.85546875" style="4" customWidth="1"/>
    <col min="1300" max="1536" width="8.85546875" style="4"/>
    <col min="1537" max="1537" width="4.140625" style="4" customWidth="1"/>
    <col min="1538" max="1538" width="5.42578125" style="4" customWidth="1"/>
    <col min="1539" max="1539" width="34.85546875" style="4" customWidth="1"/>
    <col min="1540" max="1540" width="5.42578125" style="4" customWidth="1"/>
    <col min="1541" max="1541" width="7.42578125" style="4" customWidth="1"/>
    <col min="1542" max="1542" width="0" style="4" hidden="1" customWidth="1"/>
    <col min="1543" max="1543" width="7" style="4" customWidth="1"/>
    <col min="1544" max="1545" width="6.85546875" style="4" customWidth="1"/>
    <col min="1546" max="1546" width="7.85546875" style="4" customWidth="1"/>
    <col min="1547" max="1547" width="5.85546875" style="4" customWidth="1"/>
    <col min="1548" max="1548" width="5.42578125" style="4" customWidth="1"/>
    <col min="1549" max="1553" width="8" style="4" customWidth="1"/>
    <col min="1554" max="1555" width="8.85546875" style="4" customWidth="1"/>
    <col min="1556" max="1792" width="8.85546875" style="4"/>
    <col min="1793" max="1793" width="4.140625" style="4" customWidth="1"/>
    <col min="1794" max="1794" width="5.42578125" style="4" customWidth="1"/>
    <col min="1795" max="1795" width="34.85546875" style="4" customWidth="1"/>
    <col min="1796" max="1796" width="5.42578125" style="4" customWidth="1"/>
    <col min="1797" max="1797" width="7.42578125" style="4" customWidth="1"/>
    <col min="1798" max="1798" width="0" style="4" hidden="1" customWidth="1"/>
    <col min="1799" max="1799" width="7" style="4" customWidth="1"/>
    <col min="1800" max="1801" width="6.85546875" style="4" customWidth="1"/>
    <col min="1802" max="1802" width="7.85546875" style="4" customWidth="1"/>
    <col min="1803" max="1803" width="5.85546875" style="4" customWidth="1"/>
    <col min="1804" max="1804" width="5.42578125" style="4" customWidth="1"/>
    <col min="1805" max="1809" width="8" style="4" customWidth="1"/>
    <col min="1810" max="1811" width="8.85546875" style="4" customWidth="1"/>
    <col min="1812" max="2048" width="8.85546875" style="4"/>
    <col min="2049" max="2049" width="4.140625" style="4" customWidth="1"/>
    <col min="2050" max="2050" width="5.42578125" style="4" customWidth="1"/>
    <col min="2051" max="2051" width="34.85546875" style="4" customWidth="1"/>
    <col min="2052" max="2052" width="5.42578125" style="4" customWidth="1"/>
    <col min="2053" max="2053" width="7.42578125" style="4" customWidth="1"/>
    <col min="2054" max="2054" width="0" style="4" hidden="1" customWidth="1"/>
    <col min="2055" max="2055" width="7" style="4" customWidth="1"/>
    <col min="2056" max="2057" width="6.85546875" style="4" customWidth="1"/>
    <col min="2058" max="2058" width="7.85546875" style="4" customWidth="1"/>
    <col min="2059" max="2059" width="5.85546875" style="4" customWidth="1"/>
    <col min="2060" max="2060" width="5.42578125" style="4" customWidth="1"/>
    <col min="2061" max="2065" width="8" style="4" customWidth="1"/>
    <col min="2066" max="2067" width="8.85546875" style="4" customWidth="1"/>
    <col min="2068" max="2304" width="8.85546875" style="4"/>
    <col min="2305" max="2305" width="4.140625" style="4" customWidth="1"/>
    <col min="2306" max="2306" width="5.42578125" style="4" customWidth="1"/>
    <col min="2307" max="2307" width="34.85546875" style="4" customWidth="1"/>
    <col min="2308" max="2308" width="5.42578125" style="4" customWidth="1"/>
    <col min="2309" max="2309" width="7.42578125" style="4" customWidth="1"/>
    <col min="2310" max="2310" width="0" style="4" hidden="1" customWidth="1"/>
    <col min="2311" max="2311" width="7" style="4" customWidth="1"/>
    <col min="2312" max="2313" width="6.85546875" style="4" customWidth="1"/>
    <col min="2314" max="2314" width="7.85546875" style="4" customWidth="1"/>
    <col min="2315" max="2315" width="5.85546875" style="4" customWidth="1"/>
    <col min="2316" max="2316" width="5.42578125" style="4" customWidth="1"/>
    <col min="2317" max="2321" width="8" style="4" customWidth="1"/>
    <col min="2322" max="2323" width="8.85546875" style="4" customWidth="1"/>
    <col min="2324" max="2560" width="8.85546875" style="4"/>
    <col min="2561" max="2561" width="4.140625" style="4" customWidth="1"/>
    <col min="2562" max="2562" width="5.42578125" style="4" customWidth="1"/>
    <col min="2563" max="2563" width="34.85546875" style="4" customWidth="1"/>
    <col min="2564" max="2564" width="5.42578125" style="4" customWidth="1"/>
    <col min="2565" max="2565" width="7.42578125" style="4" customWidth="1"/>
    <col min="2566" max="2566" width="0" style="4" hidden="1" customWidth="1"/>
    <col min="2567" max="2567" width="7" style="4" customWidth="1"/>
    <col min="2568" max="2569" width="6.85546875" style="4" customWidth="1"/>
    <col min="2570" max="2570" width="7.85546875" style="4" customWidth="1"/>
    <col min="2571" max="2571" width="5.85546875" style="4" customWidth="1"/>
    <col min="2572" max="2572" width="5.42578125" style="4" customWidth="1"/>
    <col min="2573" max="2577" width="8" style="4" customWidth="1"/>
    <col min="2578" max="2579" width="8.85546875" style="4" customWidth="1"/>
    <col min="2580" max="2816" width="8.85546875" style="4"/>
    <col min="2817" max="2817" width="4.140625" style="4" customWidth="1"/>
    <col min="2818" max="2818" width="5.42578125" style="4" customWidth="1"/>
    <col min="2819" max="2819" width="34.85546875" style="4" customWidth="1"/>
    <col min="2820" max="2820" width="5.42578125" style="4" customWidth="1"/>
    <col min="2821" max="2821" width="7.42578125" style="4" customWidth="1"/>
    <col min="2822" max="2822" width="0" style="4" hidden="1" customWidth="1"/>
    <col min="2823" max="2823" width="7" style="4" customWidth="1"/>
    <col min="2824" max="2825" width="6.85546875" style="4" customWidth="1"/>
    <col min="2826" max="2826" width="7.85546875" style="4" customWidth="1"/>
    <col min="2827" max="2827" width="5.85546875" style="4" customWidth="1"/>
    <col min="2828" max="2828" width="5.42578125" style="4" customWidth="1"/>
    <col min="2829" max="2833" width="8" style="4" customWidth="1"/>
    <col min="2834" max="2835" width="8.85546875" style="4" customWidth="1"/>
    <col min="2836" max="3072" width="8.85546875" style="4"/>
    <col min="3073" max="3073" width="4.140625" style="4" customWidth="1"/>
    <col min="3074" max="3074" width="5.42578125" style="4" customWidth="1"/>
    <col min="3075" max="3075" width="34.85546875" style="4" customWidth="1"/>
    <col min="3076" max="3076" width="5.42578125" style="4" customWidth="1"/>
    <col min="3077" max="3077" width="7.42578125" style="4" customWidth="1"/>
    <col min="3078" max="3078" width="0" style="4" hidden="1" customWidth="1"/>
    <col min="3079" max="3079" width="7" style="4" customWidth="1"/>
    <col min="3080" max="3081" width="6.85546875" style="4" customWidth="1"/>
    <col min="3082" max="3082" width="7.85546875" style="4" customWidth="1"/>
    <col min="3083" max="3083" width="5.85546875" style="4" customWidth="1"/>
    <col min="3084" max="3084" width="5.42578125" style="4" customWidth="1"/>
    <col min="3085" max="3089" width="8" style="4" customWidth="1"/>
    <col min="3090" max="3091" width="8.85546875" style="4" customWidth="1"/>
    <col min="3092" max="3328" width="8.85546875" style="4"/>
    <col min="3329" max="3329" width="4.140625" style="4" customWidth="1"/>
    <col min="3330" max="3330" width="5.42578125" style="4" customWidth="1"/>
    <col min="3331" max="3331" width="34.85546875" style="4" customWidth="1"/>
    <col min="3332" max="3332" width="5.42578125" style="4" customWidth="1"/>
    <col min="3333" max="3333" width="7.42578125" style="4" customWidth="1"/>
    <col min="3334" max="3334" width="0" style="4" hidden="1" customWidth="1"/>
    <col min="3335" max="3335" width="7" style="4" customWidth="1"/>
    <col min="3336" max="3337" width="6.85546875" style="4" customWidth="1"/>
    <col min="3338" max="3338" width="7.85546875" style="4" customWidth="1"/>
    <col min="3339" max="3339" width="5.85546875" style="4" customWidth="1"/>
    <col min="3340" max="3340" width="5.42578125" style="4" customWidth="1"/>
    <col min="3341" max="3345" width="8" style="4" customWidth="1"/>
    <col min="3346" max="3347" width="8.85546875" style="4" customWidth="1"/>
    <col min="3348" max="3584" width="8.85546875" style="4"/>
    <col min="3585" max="3585" width="4.140625" style="4" customWidth="1"/>
    <col min="3586" max="3586" width="5.42578125" style="4" customWidth="1"/>
    <col min="3587" max="3587" width="34.85546875" style="4" customWidth="1"/>
    <col min="3588" max="3588" width="5.42578125" style="4" customWidth="1"/>
    <col min="3589" max="3589" width="7.42578125" style="4" customWidth="1"/>
    <col min="3590" max="3590" width="0" style="4" hidden="1" customWidth="1"/>
    <col min="3591" max="3591" width="7" style="4" customWidth="1"/>
    <col min="3592" max="3593" width="6.85546875" style="4" customWidth="1"/>
    <col min="3594" max="3594" width="7.85546875" style="4" customWidth="1"/>
    <col min="3595" max="3595" width="5.85546875" style="4" customWidth="1"/>
    <col min="3596" max="3596" width="5.42578125" style="4" customWidth="1"/>
    <col min="3597" max="3601" width="8" style="4" customWidth="1"/>
    <col min="3602" max="3603" width="8.85546875" style="4" customWidth="1"/>
    <col min="3604" max="3840" width="8.85546875" style="4"/>
    <col min="3841" max="3841" width="4.140625" style="4" customWidth="1"/>
    <col min="3842" max="3842" width="5.42578125" style="4" customWidth="1"/>
    <col min="3843" max="3843" width="34.85546875" style="4" customWidth="1"/>
    <col min="3844" max="3844" width="5.42578125" style="4" customWidth="1"/>
    <col min="3845" max="3845" width="7.42578125" style="4" customWidth="1"/>
    <col min="3846" max="3846" width="0" style="4" hidden="1" customWidth="1"/>
    <col min="3847" max="3847" width="7" style="4" customWidth="1"/>
    <col min="3848" max="3849" width="6.85546875" style="4" customWidth="1"/>
    <col min="3850" max="3850" width="7.85546875" style="4" customWidth="1"/>
    <col min="3851" max="3851" width="5.85546875" style="4" customWidth="1"/>
    <col min="3852" max="3852" width="5.42578125" style="4" customWidth="1"/>
    <col min="3853" max="3857" width="8" style="4" customWidth="1"/>
    <col min="3858" max="3859" width="8.85546875" style="4" customWidth="1"/>
    <col min="3860" max="4096" width="8.85546875" style="4"/>
    <col min="4097" max="4097" width="4.140625" style="4" customWidth="1"/>
    <col min="4098" max="4098" width="5.42578125" style="4" customWidth="1"/>
    <col min="4099" max="4099" width="34.85546875" style="4" customWidth="1"/>
    <col min="4100" max="4100" width="5.42578125" style="4" customWidth="1"/>
    <col min="4101" max="4101" width="7.42578125" style="4" customWidth="1"/>
    <col min="4102" max="4102" width="0" style="4" hidden="1" customWidth="1"/>
    <col min="4103" max="4103" width="7" style="4" customWidth="1"/>
    <col min="4104" max="4105" width="6.85546875" style="4" customWidth="1"/>
    <col min="4106" max="4106" width="7.85546875" style="4" customWidth="1"/>
    <col min="4107" max="4107" width="5.85546875" style="4" customWidth="1"/>
    <col min="4108" max="4108" width="5.42578125" style="4" customWidth="1"/>
    <col min="4109" max="4113" width="8" style="4" customWidth="1"/>
    <col min="4114" max="4115" width="8.85546875" style="4" customWidth="1"/>
    <col min="4116" max="4352" width="8.85546875" style="4"/>
    <col min="4353" max="4353" width="4.140625" style="4" customWidth="1"/>
    <col min="4354" max="4354" width="5.42578125" style="4" customWidth="1"/>
    <col min="4355" max="4355" width="34.85546875" style="4" customWidth="1"/>
    <col min="4356" max="4356" width="5.42578125" style="4" customWidth="1"/>
    <col min="4357" max="4357" width="7.42578125" style="4" customWidth="1"/>
    <col min="4358" max="4358" width="0" style="4" hidden="1" customWidth="1"/>
    <col min="4359" max="4359" width="7" style="4" customWidth="1"/>
    <col min="4360" max="4361" width="6.85546875" style="4" customWidth="1"/>
    <col min="4362" max="4362" width="7.85546875" style="4" customWidth="1"/>
    <col min="4363" max="4363" width="5.85546875" style="4" customWidth="1"/>
    <col min="4364" max="4364" width="5.42578125" style="4" customWidth="1"/>
    <col min="4365" max="4369" width="8" style="4" customWidth="1"/>
    <col min="4370" max="4371" width="8.85546875" style="4" customWidth="1"/>
    <col min="4372" max="4608" width="8.85546875" style="4"/>
    <col min="4609" max="4609" width="4.140625" style="4" customWidth="1"/>
    <col min="4610" max="4610" width="5.42578125" style="4" customWidth="1"/>
    <col min="4611" max="4611" width="34.85546875" style="4" customWidth="1"/>
    <col min="4612" max="4612" width="5.42578125" style="4" customWidth="1"/>
    <col min="4613" max="4613" width="7.42578125" style="4" customWidth="1"/>
    <col min="4614" max="4614" width="0" style="4" hidden="1" customWidth="1"/>
    <col min="4615" max="4615" width="7" style="4" customWidth="1"/>
    <col min="4616" max="4617" width="6.85546875" style="4" customWidth="1"/>
    <col min="4618" max="4618" width="7.85546875" style="4" customWidth="1"/>
    <col min="4619" max="4619" width="5.85546875" style="4" customWidth="1"/>
    <col min="4620" max="4620" width="5.42578125" style="4" customWidth="1"/>
    <col min="4621" max="4625" width="8" style="4" customWidth="1"/>
    <col min="4626" max="4627" width="8.85546875" style="4" customWidth="1"/>
    <col min="4628" max="4864" width="8.85546875" style="4"/>
    <col min="4865" max="4865" width="4.140625" style="4" customWidth="1"/>
    <col min="4866" max="4866" width="5.42578125" style="4" customWidth="1"/>
    <col min="4867" max="4867" width="34.85546875" style="4" customWidth="1"/>
    <col min="4868" max="4868" width="5.42578125" style="4" customWidth="1"/>
    <col min="4869" max="4869" width="7.42578125" style="4" customWidth="1"/>
    <col min="4870" max="4870" width="0" style="4" hidden="1" customWidth="1"/>
    <col min="4871" max="4871" width="7" style="4" customWidth="1"/>
    <col min="4872" max="4873" width="6.85546875" style="4" customWidth="1"/>
    <col min="4874" max="4874" width="7.85546875" style="4" customWidth="1"/>
    <col min="4875" max="4875" width="5.85546875" style="4" customWidth="1"/>
    <col min="4876" max="4876" width="5.42578125" style="4" customWidth="1"/>
    <col min="4877" max="4881" width="8" style="4" customWidth="1"/>
    <col min="4882" max="4883" width="8.85546875" style="4" customWidth="1"/>
    <col min="4884" max="5120" width="8.85546875" style="4"/>
    <col min="5121" max="5121" width="4.140625" style="4" customWidth="1"/>
    <col min="5122" max="5122" width="5.42578125" style="4" customWidth="1"/>
    <col min="5123" max="5123" width="34.85546875" style="4" customWidth="1"/>
    <col min="5124" max="5124" width="5.42578125" style="4" customWidth="1"/>
    <col min="5125" max="5125" width="7.42578125" style="4" customWidth="1"/>
    <col min="5126" max="5126" width="0" style="4" hidden="1" customWidth="1"/>
    <col min="5127" max="5127" width="7" style="4" customWidth="1"/>
    <col min="5128" max="5129" width="6.85546875" style="4" customWidth="1"/>
    <col min="5130" max="5130" width="7.85546875" style="4" customWidth="1"/>
    <col min="5131" max="5131" width="5.85546875" style="4" customWidth="1"/>
    <col min="5132" max="5132" width="5.42578125" style="4" customWidth="1"/>
    <col min="5133" max="5137" width="8" style="4" customWidth="1"/>
    <col min="5138" max="5139" width="8.85546875" style="4" customWidth="1"/>
    <col min="5140" max="5376" width="8.85546875" style="4"/>
    <col min="5377" max="5377" width="4.140625" style="4" customWidth="1"/>
    <col min="5378" max="5378" width="5.42578125" style="4" customWidth="1"/>
    <col min="5379" max="5379" width="34.85546875" style="4" customWidth="1"/>
    <col min="5380" max="5380" width="5.42578125" style="4" customWidth="1"/>
    <col min="5381" max="5381" width="7.42578125" style="4" customWidth="1"/>
    <col min="5382" max="5382" width="0" style="4" hidden="1" customWidth="1"/>
    <col min="5383" max="5383" width="7" style="4" customWidth="1"/>
    <col min="5384" max="5385" width="6.85546875" style="4" customWidth="1"/>
    <col min="5386" max="5386" width="7.85546875" style="4" customWidth="1"/>
    <col min="5387" max="5387" width="5.85546875" style="4" customWidth="1"/>
    <col min="5388" max="5388" width="5.42578125" style="4" customWidth="1"/>
    <col min="5389" max="5393" width="8" style="4" customWidth="1"/>
    <col min="5394" max="5395" width="8.85546875" style="4" customWidth="1"/>
    <col min="5396" max="5632" width="8.85546875" style="4"/>
    <col min="5633" max="5633" width="4.140625" style="4" customWidth="1"/>
    <col min="5634" max="5634" width="5.42578125" style="4" customWidth="1"/>
    <col min="5635" max="5635" width="34.85546875" style="4" customWidth="1"/>
    <col min="5636" max="5636" width="5.42578125" style="4" customWidth="1"/>
    <col min="5637" max="5637" width="7.42578125" style="4" customWidth="1"/>
    <col min="5638" max="5638" width="0" style="4" hidden="1" customWidth="1"/>
    <col min="5639" max="5639" width="7" style="4" customWidth="1"/>
    <col min="5640" max="5641" width="6.85546875" style="4" customWidth="1"/>
    <col min="5642" max="5642" width="7.85546875" style="4" customWidth="1"/>
    <col min="5643" max="5643" width="5.85546875" style="4" customWidth="1"/>
    <col min="5644" max="5644" width="5.42578125" style="4" customWidth="1"/>
    <col min="5645" max="5649" width="8" style="4" customWidth="1"/>
    <col min="5650" max="5651" width="8.85546875" style="4" customWidth="1"/>
    <col min="5652" max="5888" width="8.85546875" style="4"/>
    <col min="5889" max="5889" width="4.140625" style="4" customWidth="1"/>
    <col min="5890" max="5890" width="5.42578125" style="4" customWidth="1"/>
    <col min="5891" max="5891" width="34.85546875" style="4" customWidth="1"/>
    <col min="5892" max="5892" width="5.42578125" style="4" customWidth="1"/>
    <col min="5893" max="5893" width="7.42578125" style="4" customWidth="1"/>
    <col min="5894" max="5894" width="0" style="4" hidden="1" customWidth="1"/>
    <col min="5895" max="5895" width="7" style="4" customWidth="1"/>
    <col min="5896" max="5897" width="6.85546875" style="4" customWidth="1"/>
    <col min="5898" max="5898" width="7.85546875" style="4" customWidth="1"/>
    <col min="5899" max="5899" width="5.85546875" style="4" customWidth="1"/>
    <col min="5900" max="5900" width="5.42578125" style="4" customWidth="1"/>
    <col min="5901" max="5905" width="8" style="4" customWidth="1"/>
    <col min="5906" max="5907" width="8.85546875" style="4" customWidth="1"/>
    <col min="5908" max="6144" width="8.85546875" style="4"/>
    <col min="6145" max="6145" width="4.140625" style="4" customWidth="1"/>
    <col min="6146" max="6146" width="5.42578125" style="4" customWidth="1"/>
    <col min="6147" max="6147" width="34.85546875" style="4" customWidth="1"/>
    <col min="6148" max="6148" width="5.42578125" style="4" customWidth="1"/>
    <col min="6149" max="6149" width="7.42578125" style="4" customWidth="1"/>
    <col min="6150" max="6150" width="0" style="4" hidden="1" customWidth="1"/>
    <col min="6151" max="6151" width="7" style="4" customWidth="1"/>
    <col min="6152" max="6153" width="6.85546875" style="4" customWidth="1"/>
    <col min="6154" max="6154" width="7.85546875" style="4" customWidth="1"/>
    <col min="6155" max="6155" width="5.85546875" style="4" customWidth="1"/>
    <col min="6156" max="6156" width="5.42578125" style="4" customWidth="1"/>
    <col min="6157" max="6161" width="8" style="4" customWidth="1"/>
    <col min="6162" max="6163" width="8.85546875" style="4" customWidth="1"/>
    <col min="6164" max="6400" width="8.85546875" style="4"/>
    <col min="6401" max="6401" width="4.140625" style="4" customWidth="1"/>
    <col min="6402" max="6402" width="5.42578125" style="4" customWidth="1"/>
    <col min="6403" max="6403" width="34.85546875" style="4" customWidth="1"/>
    <col min="6404" max="6404" width="5.42578125" style="4" customWidth="1"/>
    <col min="6405" max="6405" width="7.42578125" style="4" customWidth="1"/>
    <col min="6406" max="6406" width="0" style="4" hidden="1" customWidth="1"/>
    <col min="6407" max="6407" width="7" style="4" customWidth="1"/>
    <col min="6408" max="6409" width="6.85546875" style="4" customWidth="1"/>
    <col min="6410" max="6410" width="7.85546875" style="4" customWidth="1"/>
    <col min="6411" max="6411" width="5.85546875" style="4" customWidth="1"/>
    <col min="6412" max="6412" width="5.42578125" style="4" customWidth="1"/>
    <col min="6413" max="6417" width="8" style="4" customWidth="1"/>
    <col min="6418" max="6419" width="8.85546875" style="4" customWidth="1"/>
    <col min="6420" max="6656" width="8.85546875" style="4"/>
    <col min="6657" max="6657" width="4.140625" style="4" customWidth="1"/>
    <col min="6658" max="6658" width="5.42578125" style="4" customWidth="1"/>
    <col min="6659" max="6659" width="34.85546875" style="4" customWidth="1"/>
    <col min="6660" max="6660" width="5.42578125" style="4" customWidth="1"/>
    <col min="6661" max="6661" width="7.42578125" style="4" customWidth="1"/>
    <col min="6662" max="6662" width="0" style="4" hidden="1" customWidth="1"/>
    <col min="6663" max="6663" width="7" style="4" customWidth="1"/>
    <col min="6664" max="6665" width="6.85546875" style="4" customWidth="1"/>
    <col min="6666" max="6666" width="7.85546875" style="4" customWidth="1"/>
    <col min="6667" max="6667" width="5.85546875" style="4" customWidth="1"/>
    <col min="6668" max="6668" width="5.42578125" style="4" customWidth="1"/>
    <col min="6669" max="6673" width="8" style="4" customWidth="1"/>
    <col min="6674" max="6675" width="8.85546875" style="4" customWidth="1"/>
    <col min="6676" max="6912" width="8.85546875" style="4"/>
    <col min="6913" max="6913" width="4.140625" style="4" customWidth="1"/>
    <col min="6914" max="6914" width="5.42578125" style="4" customWidth="1"/>
    <col min="6915" max="6915" width="34.85546875" style="4" customWidth="1"/>
    <col min="6916" max="6916" width="5.42578125" style="4" customWidth="1"/>
    <col min="6917" max="6917" width="7.42578125" style="4" customWidth="1"/>
    <col min="6918" max="6918" width="0" style="4" hidden="1" customWidth="1"/>
    <col min="6919" max="6919" width="7" style="4" customWidth="1"/>
    <col min="6920" max="6921" width="6.85546875" style="4" customWidth="1"/>
    <col min="6922" max="6922" width="7.85546875" style="4" customWidth="1"/>
    <col min="6923" max="6923" width="5.85546875" style="4" customWidth="1"/>
    <col min="6924" max="6924" width="5.42578125" style="4" customWidth="1"/>
    <col min="6925" max="6929" width="8" style="4" customWidth="1"/>
    <col min="6930" max="6931" width="8.85546875" style="4" customWidth="1"/>
    <col min="6932" max="7168" width="8.85546875" style="4"/>
    <col min="7169" max="7169" width="4.140625" style="4" customWidth="1"/>
    <col min="7170" max="7170" width="5.42578125" style="4" customWidth="1"/>
    <col min="7171" max="7171" width="34.85546875" style="4" customWidth="1"/>
    <col min="7172" max="7172" width="5.42578125" style="4" customWidth="1"/>
    <col min="7173" max="7173" width="7.42578125" style="4" customWidth="1"/>
    <col min="7174" max="7174" width="0" style="4" hidden="1" customWidth="1"/>
    <col min="7175" max="7175" width="7" style="4" customWidth="1"/>
    <col min="7176" max="7177" width="6.85546875" style="4" customWidth="1"/>
    <col min="7178" max="7178" width="7.85546875" style="4" customWidth="1"/>
    <col min="7179" max="7179" width="5.85546875" style="4" customWidth="1"/>
    <col min="7180" max="7180" width="5.42578125" style="4" customWidth="1"/>
    <col min="7181" max="7185" width="8" style="4" customWidth="1"/>
    <col min="7186" max="7187" width="8.85546875" style="4" customWidth="1"/>
    <col min="7188" max="7424" width="8.85546875" style="4"/>
    <col min="7425" max="7425" width="4.140625" style="4" customWidth="1"/>
    <col min="7426" max="7426" width="5.42578125" style="4" customWidth="1"/>
    <col min="7427" max="7427" width="34.85546875" style="4" customWidth="1"/>
    <col min="7428" max="7428" width="5.42578125" style="4" customWidth="1"/>
    <col min="7429" max="7429" width="7.42578125" style="4" customWidth="1"/>
    <col min="7430" max="7430" width="0" style="4" hidden="1" customWidth="1"/>
    <col min="7431" max="7431" width="7" style="4" customWidth="1"/>
    <col min="7432" max="7433" width="6.85546875" style="4" customWidth="1"/>
    <col min="7434" max="7434" width="7.85546875" style="4" customWidth="1"/>
    <col min="7435" max="7435" width="5.85546875" style="4" customWidth="1"/>
    <col min="7436" max="7436" width="5.42578125" style="4" customWidth="1"/>
    <col min="7437" max="7441" width="8" style="4" customWidth="1"/>
    <col min="7442" max="7443" width="8.85546875" style="4" customWidth="1"/>
    <col min="7444" max="7680" width="8.85546875" style="4"/>
    <col min="7681" max="7681" width="4.140625" style="4" customWidth="1"/>
    <col min="7682" max="7682" width="5.42578125" style="4" customWidth="1"/>
    <col min="7683" max="7683" width="34.85546875" style="4" customWidth="1"/>
    <col min="7684" max="7684" width="5.42578125" style="4" customWidth="1"/>
    <col min="7685" max="7685" width="7.42578125" style="4" customWidth="1"/>
    <col min="7686" max="7686" width="0" style="4" hidden="1" customWidth="1"/>
    <col min="7687" max="7687" width="7" style="4" customWidth="1"/>
    <col min="7688" max="7689" width="6.85546875" style="4" customWidth="1"/>
    <col min="7690" max="7690" width="7.85546875" style="4" customWidth="1"/>
    <col min="7691" max="7691" width="5.85546875" style="4" customWidth="1"/>
    <col min="7692" max="7692" width="5.42578125" style="4" customWidth="1"/>
    <col min="7693" max="7697" width="8" style="4" customWidth="1"/>
    <col min="7698" max="7699" width="8.85546875" style="4" customWidth="1"/>
    <col min="7700" max="7936" width="8.85546875" style="4"/>
    <col min="7937" max="7937" width="4.140625" style="4" customWidth="1"/>
    <col min="7938" max="7938" width="5.42578125" style="4" customWidth="1"/>
    <col min="7939" max="7939" width="34.85546875" style="4" customWidth="1"/>
    <col min="7940" max="7940" width="5.42578125" style="4" customWidth="1"/>
    <col min="7941" max="7941" width="7.42578125" style="4" customWidth="1"/>
    <col min="7942" max="7942" width="0" style="4" hidden="1" customWidth="1"/>
    <col min="7943" max="7943" width="7" style="4" customWidth="1"/>
    <col min="7944" max="7945" width="6.85546875" style="4" customWidth="1"/>
    <col min="7946" max="7946" width="7.85546875" style="4" customWidth="1"/>
    <col min="7947" max="7947" width="5.85546875" style="4" customWidth="1"/>
    <col min="7948" max="7948" width="5.42578125" style="4" customWidth="1"/>
    <col min="7949" max="7953" width="8" style="4" customWidth="1"/>
    <col min="7954" max="7955" width="8.85546875" style="4" customWidth="1"/>
    <col min="7956" max="8192" width="8.85546875" style="4"/>
    <col min="8193" max="8193" width="4.140625" style="4" customWidth="1"/>
    <col min="8194" max="8194" width="5.42578125" style="4" customWidth="1"/>
    <col min="8195" max="8195" width="34.85546875" style="4" customWidth="1"/>
    <col min="8196" max="8196" width="5.42578125" style="4" customWidth="1"/>
    <col min="8197" max="8197" width="7.42578125" style="4" customWidth="1"/>
    <col min="8198" max="8198" width="0" style="4" hidden="1" customWidth="1"/>
    <col min="8199" max="8199" width="7" style="4" customWidth="1"/>
    <col min="8200" max="8201" width="6.85546875" style="4" customWidth="1"/>
    <col min="8202" max="8202" width="7.85546875" style="4" customWidth="1"/>
    <col min="8203" max="8203" width="5.85546875" style="4" customWidth="1"/>
    <col min="8204" max="8204" width="5.42578125" style="4" customWidth="1"/>
    <col min="8205" max="8209" width="8" style="4" customWidth="1"/>
    <col min="8210" max="8211" width="8.85546875" style="4" customWidth="1"/>
    <col min="8212" max="8448" width="8.85546875" style="4"/>
    <col min="8449" max="8449" width="4.140625" style="4" customWidth="1"/>
    <col min="8450" max="8450" width="5.42578125" style="4" customWidth="1"/>
    <col min="8451" max="8451" width="34.85546875" style="4" customWidth="1"/>
    <col min="8452" max="8452" width="5.42578125" style="4" customWidth="1"/>
    <col min="8453" max="8453" width="7.42578125" style="4" customWidth="1"/>
    <col min="8454" max="8454" width="0" style="4" hidden="1" customWidth="1"/>
    <col min="8455" max="8455" width="7" style="4" customWidth="1"/>
    <col min="8456" max="8457" width="6.85546875" style="4" customWidth="1"/>
    <col min="8458" max="8458" width="7.85546875" style="4" customWidth="1"/>
    <col min="8459" max="8459" width="5.85546875" style="4" customWidth="1"/>
    <col min="8460" max="8460" width="5.42578125" style="4" customWidth="1"/>
    <col min="8461" max="8465" width="8" style="4" customWidth="1"/>
    <col min="8466" max="8467" width="8.85546875" style="4" customWidth="1"/>
    <col min="8468" max="8704" width="8.85546875" style="4"/>
    <col min="8705" max="8705" width="4.140625" style="4" customWidth="1"/>
    <col min="8706" max="8706" width="5.42578125" style="4" customWidth="1"/>
    <col min="8707" max="8707" width="34.85546875" style="4" customWidth="1"/>
    <col min="8708" max="8708" width="5.42578125" style="4" customWidth="1"/>
    <col min="8709" max="8709" width="7.42578125" style="4" customWidth="1"/>
    <col min="8710" max="8710" width="0" style="4" hidden="1" customWidth="1"/>
    <col min="8711" max="8711" width="7" style="4" customWidth="1"/>
    <col min="8712" max="8713" width="6.85546875" style="4" customWidth="1"/>
    <col min="8714" max="8714" width="7.85546875" style="4" customWidth="1"/>
    <col min="8715" max="8715" width="5.85546875" style="4" customWidth="1"/>
    <col min="8716" max="8716" width="5.42578125" style="4" customWidth="1"/>
    <col min="8717" max="8721" width="8" style="4" customWidth="1"/>
    <col min="8722" max="8723" width="8.85546875" style="4" customWidth="1"/>
    <col min="8724" max="8960" width="8.85546875" style="4"/>
    <col min="8961" max="8961" width="4.140625" style="4" customWidth="1"/>
    <col min="8962" max="8962" width="5.42578125" style="4" customWidth="1"/>
    <col min="8963" max="8963" width="34.85546875" style="4" customWidth="1"/>
    <col min="8964" max="8964" width="5.42578125" style="4" customWidth="1"/>
    <col min="8965" max="8965" width="7.42578125" style="4" customWidth="1"/>
    <col min="8966" max="8966" width="0" style="4" hidden="1" customWidth="1"/>
    <col min="8967" max="8967" width="7" style="4" customWidth="1"/>
    <col min="8968" max="8969" width="6.85546875" style="4" customWidth="1"/>
    <col min="8970" max="8970" width="7.85546875" style="4" customWidth="1"/>
    <col min="8971" max="8971" width="5.85546875" style="4" customWidth="1"/>
    <col min="8972" max="8972" width="5.42578125" style="4" customWidth="1"/>
    <col min="8973" max="8977" width="8" style="4" customWidth="1"/>
    <col min="8978" max="8979" width="8.85546875" style="4" customWidth="1"/>
    <col min="8980" max="9216" width="8.85546875" style="4"/>
    <col min="9217" max="9217" width="4.140625" style="4" customWidth="1"/>
    <col min="9218" max="9218" width="5.42578125" style="4" customWidth="1"/>
    <col min="9219" max="9219" width="34.85546875" style="4" customWidth="1"/>
    <col min="9220" max="9220" width="5.42578125" style="4" customWidth="1"/>
    <col min="9221" max="9221" width="7.42578125" style="4" customWidth="1"/>
    <col min="9222" max="9222" width="0" style="4" hidden="1" customWidth="1"/>
    <col min="9223" max="9223" width="7" style="4" customWidth="1"/>
    <col min="9224" max="9225" width="6.85546875" style="4" customWidth="1"/>
    <col min="9226" max="9226" width="7.85546875" style="4" customWidth="1"/>
    <col min="9227" max="9227" width="5.85546875" style="4" customWidth="1"/>
    <col min="9228" max="9228" width="5.42578125" style="4" customWidth="1"/>
    <col min="9229" max="9233" width="8" style="4" customWidth="1"/>
    <col min="9234" max="9235" width="8.85546875" style="4" customWidth="1"/>
    <col min="9236" max="9472" width="8.85546875" style="4"/>
    <col min="9473" max="9473" width="4.140625" style="4" customWidth="1"/>
    <col min="9474" max="9474" width="5.42578125" style="4" customWidth="1"/>
    <col min="9475" max="9475" width="34.85546875" style="4" customWidth="1"/>
    <col min="9476" max="9476" width="5.42578125" style="4" customWidth="1"/>
    <col min="9477" max="9477" width="7.42578125" style="4" customWidth="1"/>
    <col min="9478" max="9478" width="0" style="4" hidden="1" customWidth="1"/>
    <col min="9479" max="9479" width="7" style="4" customWidth="1"/>
    <col min="9480" max="9481" width="6.85546875" style="4" customWidth="1"/>
    <col min="9482" max="9482" width="7.85546875" style="4" customWidth="1"/>
    <col min="9483" max="9483" width="5.85546875" style="4" customWidth="1"/>
    <col min="9484" max="9484" width="5.42578125" style="4" customWidth="1"/>
    <col min="9485" max="9489" width="8" style="4" customWidth="1"/>
    <col min="9490" max="9491" width="8.85546875" style="4" customWidth="1"/>
    <col min="9492" max="9728" width="8.85546875" style="4"/>
    <col min="9729" max="9729" width="4.140625" style="4" customWidth="1"/>
    <col min="9730" max="9730" width="5.42578125" style="4" customWidth="1"/>
    <col min="9731" max="9731" width="34.85546875" style="4" customWidth="1"/>
    <col min="9732" max="9732" width="5.42578125" style="4" customWidth="1"/>
    <col min="9733" max="9733" width="7.42578125" style="4" customWidth="1"/>
    <col min="9734" max="9734" width="0" style="4" hidden="1" customWidth="1"/>
    <col min="9735" max="9735" width="7" style="4" customWidth="1"/>
    <col min="9736" max="9737" width="6.85546875" style="4" customWidth="1"/>
    <col min="9738" max="9738" width="7.85546875" style="4" customWidth="1"/>
    <col min="9739" max="9739" width="5.85546875" style="4" customWidth="1"/>
    <col min="9740" max="9740" width="5.42578125" style="4" customWidth="1"/>
    <col min="9741" max="9745" width="8" style="4" customWidth="1"/>
    <col min="9746" max="9747" width="8.85546875" style="4" customWidth="1"/>
    <col min="9748" max="9984" width="8.85546875" style="4"/>
    <col min="9985" max="9985" width="4.140625" style="4" customWidth="1"/>
    <col min="9986" max="9986" width="5.42578125" style="4" customWidth="1"/>
    <col min="9987" max="9987" width="34.85546875" style="4" customWidth="1"/>
    <col min="9988" max="9988" width="5.42578125" style="4" customWidth="1"/>
    <col min="9989" max="9989" width="7.42578125" style="4" customWidth="1"/>
    <col min="9990" max="9990" width="0" style="4" hidden="1" customWidth="1"/>
    <col min="9991" max="9991" width="7" style="4" customWidth="1"/>
    <col min="9992" max="9993" width="6.85546875" style="4" customWidth="1"/>
    <col min="9994" max="9994" width="7.85546875" style="4" customWidth="1"/>
    <col min="9995" max="9995" width="5.85546875" style="4" customWidth="1"/>
    <col min="9996" max="9996" width="5.42578125" style="4" customWidth="1"/>
    <col min="9997" max="10001" width="8" style="4" customWidth="1"/>
    <col min="10002" max="10003" width="8.85546875" style="4" customWidth="1"/>
    <col min="10004" max="10240" width="8.85546875" style="4"/>
    <col min="10241" max="10241" width="4.140625" style="4" customWidth="1"/>
    <col min="10242" max="10242" width="5.42578125" style="4" customWidth="1"/>
    <col min="10243" max="10243" width="34.85546875" style="4" customWidth="1"/>
    <col min="10244" max="10244" width="5.42578125" style="4" customWidth="1"/>
    <col min="10245" max="10245" width="7.42578125" style="4" customWidth="1"/>
    <col min="10246" max="10246" width="0" style="4" hidden="1" customWidth="1"/>
    <col min="10247" max="10247" width="7" style="4" customWidth="1"/>
    <col min="10248" max="10249" width="6.85546875" style="4" customWidth="1"/>
    <col min="10250" max="10250" width="7.85546875" style="4" customWidth="1"/>
    <col min="10251" max="10251" width="5.85546875" style="4" customWidth="1"/>
    <col min="10252" max="10252" width="5.42578125" style="4" customWidth="1"/>
    <col min="10253" max="10257" width="8" style="4" customWidth="1"/>
    <col min="10258" max="10259" width="8.85546875" style="4" customWidth="1"/>
    <col min="10260" max="10496" width="8.85546875" style="4"/>
    <col min="10497" max="10497" width="4.140625" style="4" customWidth="1"/>
    <col min="10498" max="10498" width="5.42578125" style="4" customWidth="1"/>
    <col min="10499" max="10499" width="34.85546875" style="4" customWidth="1"/>
    <col min="10500" max="10500" width="5.42578125" style="4" customWidth="1"/>
    <col min="10501" max="10501" width="7.42578125" style="4" customWidth="1"/>
    <col min="10502" max="10502" width="0" style="4" hidden="1" customWidth="1"/>
    <col min="10503" max="10503" width="7" style="4" customWidth="1"/>
    <col min="10504" max="10505" width="6.85546875" style="4" customWidth="1"/>
    <col min="10506" max="10506" width="7.85546875" style="4" customWidth="1"/>
    <col min="10507" max="10507" width="5.85546875" style="4" customWidth="1"/>
    <col min="10508" max="10508" width="5.42578125" style="4" customWidth="1"/>
    <col min="10509" max="10513" width="8" style="4" customWidth="1"/>
    <col min="10514" max="10515" width="8.85546875" style="4" customWidth="1"/>
    <col min="10516" max="10752" width="8.85546875" style="4"/>
    <col min="10753" max="10753" width="4.140625" style="4" customWidth="1"/>
    <col min="10754" max="10754" width="5.42578125" style="4" customWidth="1"/>
    <col min="10755" max="10755" width="34.85546875" style="4" customWidth="1"/>
    <col min="10756" max="10756" width="5.42578125" style="4" customWidth="1"/>
    <col min="10757" max="10757" width="7.42578125" style="4" customWidth="1"/>
    <col min="10758" max="10758" width="0" style="4" hidden="1" customWidth="1"/>
    <col min="10759" max="10759" width="7" style="4" customWidth="1"/>
    <col min="10760" max="10761" width="6.85546875" style="4" customWidth="1"/>
    <col min="10762" max="10762" width="7.85546875" style="4" customWidth="1"/>
    <col min="10763" max="10763" width="5.85546875" style="4" customWidth="1"/>
    <col min="10764" max="10764" width="5.42578125" style="4" customWidth="1"/>
    <col min="10765" max="10769" width="8" style="4" customWidth="1"/>
    <col min="10770" max="10771" width="8.85546875" style="4" customWidth="1"/>
    <col min="10772" max="11008" width="8.85546875" style="4"/>
    <col min="11009" max="11009" width="4.140625" style="4" customWidth="1"/>
    <col min="11010" max="11010" width="5.42578125" style="4" customWidth="1"/>
    <col min="11011" max="11011" width="34.85546875" style="4" customWidth="1"/>
    <col min="11012" max="11012" width="5.42578125" style="4" customWidth="1"/>
    <col min="11013" max="11013" width="7.42578125" style="4" customWidth="1"/>
    <col min="11014" max="11014" width="0" style="4" hidden="1" customWidth="1"/>
    <col min="11015" max="11015" width="7" style="4" customWidth="1"/>
    <col min="11016" max="11017" width="6.85546875" style="4" customWidth="1"/>
    <col min="11018" max="11018" width="7.85546875" style="4" customWidth="1"/>
    <col min="11019" max="11019" width="5.85546875" style="4" customWidth="1"/>
    <col min="11020" max="11020" width="5.42578125" style="4" customWidth="1"/>
    <col min="11021" max="11025" width="8" style="4" customWidth="1"/>
    <col min="11026" max="11027" width="8.85546875" style="4" customWidth="1"/>
    <col min="11028" max="11264" width="8.85546875" style="4"/>
    <col min="11265" max="11265" width="4.140625" style="4" customWidth="1"/>
    <col min="11266" max="11266" width="5.42578125" style="4" customWidth="1"/>
    <col min="11267" max="11267" width="34.85546875" style="4" customWidth="1"/>
    <col min="11268" max="11268" width="5.42578125" style="4" customWidth="1"/>
    <col min="11269" max="11269" width="7.42578125" style="4" customWidth="1"/>
    <col min="11270" max="11270" width="0" style="4" hidden="1" customWidth="1"/>
    <col min="11271" max="11271" width="7" style="4" customWidth="1"/>
    <col min="11272" max="11273" width="6.85546875" style="4" customWidth="1"/>
    <col min="11274" max="11274" width="7.85546875" style="4" customWidth="1"/>
    <col min="11275" max="11275" width="5.85546875" style="4" customWidth="1"/>
    <col min="11276" max="11276" width="5.42578125" style="4" customWidth="1"/>
    <col min="11277" max="11281" width="8" style="4" customWidth="1"/>
    <col min="11282" max="11283" width="8.85546875" style="4" customWidth="1"/>
    <col min="11284" max="11520" width="8.85546875" style="4"/>
    <col min="11521" max="11521" width="4.140625" style="4" customWidth="1"/>
    <col min="11522" max="11522" width="5.42578125" style="4" customWidth="1"/>
    <col min="11523" max="11523" width="34.85546875" style="4" customWidth="1"/>
    <col min="11524" max="11524" width="5.42578125" style="4" customWidth="1"/>
    <col min="11525" max="11525" width="7.42578125" style="4" customWidth="1"/>
    <col min="11526" max="11526" width="0" style="4" hidden="1" customWidth="1"/>
    <col min="11527" max="11527" width="7" style="4" customWidth="1"/>
    <col min="11528" max="11529" width="6.85546875" style="4" customWidth="1"/>
    <col min="11530" max="11530" width="7.85546875" style="4" customWidth="1"/>
    <col min="11531" max="11531" width="5.85546875" style="4" customWidth="1"/>
    <col min="11532" max="11532" width="5.42578125" style="4" customWidth="1"/>
    <col min="11533" max="11537" width="8" style="4" customWidth="1"/>
    <col min="11538" max="11539" width="8.85546875" style="4" customWidth="1"/>
    <col min="11540" max="11776" width="8.85546875" style="4"/>
    <col min="11777" max="11777" width="4.140625" style="4" customWidth="1"/>
    <col min="11778" max="11778" width="5.42578125" style="4" customWidth="1"/>
    <col min="11779" max="11779" width="34.85546875" style="4" customWidth="1"/>
    <col min="11780" max="11780" width="5.42578125" style="4" customWidth="1"/>
    <col min="11781" max="11781" width="7.42578125" style="4" customWidth="1"/>
    <col min="11782" max="11782" width="0" style="4" hidden="1" customWidth="1"/>
    <col min="11783" max="11783" width="7" style="4" customWidth="1"/>
    <col min="11784" max="11785" width="6.85546875" style="4" customWidth="1"/>
    <col min="11786" max="11786" width="7.85546875" style="4" customWidth="1"/>
    <col min="11787" max="11787" width="5.85546875" style="4" customWidth="1"/>
    <col min="11788" max="11788" width="5.42578125" style="4" customWidth="1"/>
    <col min="11789" max="11793" width="8" style="4" customWidth="1"/>
    <col min="11794" max="11795" width="8.85546875" style="4" customWidth="1"/>
    <col min="11796" max="12032" width="8.85546875" style="4"/>
    <col min="12033" max="12033" width="4.140625" style="4" customWidth="1"/>
    <col min="12034" max="12034" width="5.42578125" style="4" customWidth="1"/>
    <col min="12035" max="12035" width="34.85546875" style="4" customWidth="1"/>
    <col min="12036" max="12036" width="5.42578125" style="4" customWidth="1"/>
    <col min="12037" max="12037" width="7.42578125" style="4" customWidth="1"/>
    <col min="12038" max="12038" width="0" style="4" hidden="1" customWidth="1"/>
    <col min="12039" max="12039" width="7" style="4" customWidth="1"/>
    <col min="12040" max="12041" width="6.85546875" style="4" customWidth="1"/>
    <col min="12042" max="12042" width="7.85546875" style="4" customWidth="1"/>
    <col min="12043" max="12043" width="5.85546875" style="4" customWidth="1"/>
    <col min="12044" max="12044" width="5.42578125" style="4" customWidth="1"/>
    <col min="12045" max="12049" width="8" style="4" customWidth="1"/>
    <col min="12050" max="12051" width="8.85546875" style="4" customWidth="1"/>
    <col min="12052" max="12288" width="8.85546875" style="4"/>
    <col min="12289" max="12289" width="4.140625" style="4" customWidth="1"/>
    <col min="12290" max="12290" width="5.42578125" style="4" customWidth="1"/>
    <col min="12291" max="12291" width="34.85546875" style="4" customWidth="1"/>
    <col min="12292" max="12292" width="5.42578125" style="4" customWidth="1"/>
    <col min="12293" max="12293" width="7.42578125" style="4" customWidth="1"/>
    <col min="12294" max="12294" width="0" style="4" hidden="1" customWidth="1"/>
    <col min="12295" max="12295" width="7" style="4" customWidth="1"/>
    <col min="12296" max="12297" width="6.85546875" style="4" customWidth="1"/>
    <col min="12298" max="12298" width="7.85546875" style="4" customWidth="1"/>
    <col min="12299" max="12299" width="5.85546875" style="4" customWidth="1"/>
    <col min="12300" max="12300" width="5.42578125" style="4" customWidth="1"/>
    <col min="12301" max="12305" width="8" style="4" customWidth="1"/>
    <col min="12306" max="12307" width="8.85546875" style="4" customWidth="1"/>
    <col min="12308" max="12544" width="8.85546875" style="4"/>
    <col min="12545" max="12545" width="4.140625" style="4" customWidth="1"/>
    <col min="12546" max="12546" width="5.42578125" style="4" customWidth="1"/>
    <col min="12547" max="12547" width="34.85546875" style="4" customWidth="1"/>
    <col min="12548" max="12548" width="5.42578125" style="4" customWidth="1"/>
    <col min="12549" max="12549" width="7.42578125" style="4" customWidth="1"/>
    <col min="12550" max="12550" width="0" style="4" hidden="1" customWidth="1"/>
    <col min="12551" max="12551" width="7" style="4" customWidth="1"/>
    <col min="12552" max="12553" width="6.85546875" style="4" customWidth="1"/>
    <col min="12554" max="12554" width="7.85546875" style="4" customWidth="1"/>
    <col min="12555" max="12555" width="5.85546875" style="4" customWidth="1"/>
    <col min="12556" max="12556" width="5.42578125" style="4" customWidth="1"/>
    <col min="12557" max="12561" width="8" style="4" customWidth="1"/>
    <col min="12562" max="12563" width="8.85546875" style="4" customWidth="1"/>
    <col min="12564" max="12800" width="8.85546875" style="4"/>
    <col min="12801" max="12801" width="4.140625" style="4" customWidth="1"/>
    <col min="12802" max="12802" width="5.42578125" style="4" customWidth="1"/>
    <col min="12803" max="12803" width="34.85546875" style="4" customWidth="1"/>
    <col min="12804" max="12804" width="5.42578125" style="4" customWidth="1"/>
    <col min="12805" max="12805" width="7.42578125" style="4" customWidth="1"/>
    <col min="12806" max="12806" width="0" style="4" hidden="1" customWidth="1"/>
    <col min="12807" max="12807" width="7" style="4" customWidth="1"/>
    <col min="12808" max="12809" width="6.85546875" style="4" customWidth="1"/>
    <col min="12810" max="12810" width="7.85546875" style="4" customWidth="1"/>
    <col min="12811" max="12811" width="5.85546875" style="4" customWidth="1"/>
    <col min="12812" max="12812" width="5.42578125" style="4" customWidth="1"/>
    <col min="12813" max="12817" width="8" style="4" customWidth="1"/>
    <col min="12818" max="12819" width="8.85546875" style="4" customWidth="1"/>
    <col min="12820" max="13056" width="8.85546875" style="4"/>
    <col min="13057" max="13057" width="4.140625" style="4" customWidth="1"/>
    <col min="13058" max="13058" width="5.42578125" style="4" customWidth="1"/>
    <col min="13059" max="13059" width="34.85546875" style="4" customWidth="1"/>
    <col min="13060" max="13060" width="5.42578125" style="4" customWidth="1"/>
    <col min="13061" max="13061" width="7.42578125" style="4" customWidth="1"/>
    <col min="13062" max="13062" width="0" style="4" hidden="1" customWidth="1"/>
    <col min="13063" max="13063" width="7" style="4" customWidth="1"/>
    <col min="13064" max="13065" width="6.85546875" style="4" customWidth="1"/>
    <col min="13066" max="13066" width="7.85546875" style="4" customWidth="1"/>
    <col min="13067" max="13067" width="5.85546875" style="4" customWidth="1"/>
    <col min="13068" max="13068" width="5.42578125" style="4" customWidth="1"/>
    <col min="13069" max="13073" width="8" style="4" customWidth="1"/>
    <col min="13074" max="13075" width="8.85546875" style="4" customWidth="1"/>
    <col min="13076" max="13312" width="8.85546875" style="4"/>
    <col min="13313" max="13313" width="4.140625" style="4" customWidth="1"/>
    <col min="13314" max="13314" width="5.42578125" style="4" customWidth="1"/>
    <col min="13315" max="13315" width="34.85546875" style="4" customWidth="1"/>
    <col min="13316" max="13316" width="5.42578125" style="4" customWidth="1"/>
    <col min="13317" max="13317" width="7.42578125" style="4" customWidth="1"/>
    <col min="13318" max="13318" width="0" style="4" hidden="1" customWidth="1"/>
    <col min="13319" max="13319" width="7" style="4" customWidth="1"/>
    <col min="13320" max="13321" width="6.85546875" style="4" customWidth="1"/>
    <col min="13322" max="13322" width="7.85546875" style="4" customWidth="1"/>
    <col min="13323" max="13323" width="5.85546875" style="4" customWidth="1"/>
    <col min="13324" max="13324" width="5.42578125" style="4" customWidth="1"/>
    <col min="13325" max="13329" width="8" style="4" customWidth="1"/>
    <col min="13330" max="13331" width="8.85546875" style="4" customWidth="1"/>
    <col min="13332" max="13568" width="8.85546875" style="4"/>
    <col min="13569" max="13569" width="4.140625" style="4" customWidth="1"/>
    <col min="13570" max="13570" width="5.42578125" style="4" customWidth="1"/>
    <col min="13571" max="13571" width="34.85546875" style="4" customWidth="1"/>
    <col min="13572" max="13572" width="5.42578125" style="4" customWidth="1"/>
    <col min="13573" max="13573" width="7.42578125" style="4" customWidth="1"/>
    <col min="13574" max="13574" width="0" style="4" hidden="1" customWidth="1"/>
    <col min="13575" max="13575" width="7" style="4" customWidth="1"/>
    <col min="13576" max="13577" width="6.85546875" style="4" customWidth="1"/>
    <col min="13578" max="13578" width="7.85546875" style="4" customWidth="1"/>
    <col min="13579" max="13579" width="5.85546875" style="4" customWidth="1"/>
    <col min="13580" max="13580" width="5.42578125" style="4" customWidth="1"/>
    <col min="13581" max="13585" width="8" style="4" customWidth="1"/>
    <col min="13586" max="13587" width="8.85546875" style="4" customWidth="1"/>
    <col min="13588" max="13824" width="8.85546875" style="4"/>
    <col min="13825" max="13825" width="4.140625" style="4" customWidth="1"/>
    <col min="13826" max="13826" width="5.42578125" style="4" customWidth="1"/>
    <col min="13827" max="13827" width="34.85546875" style="4" customWidth="1"/>
    <col min="13828" max="13828" width="5.42578125" style="4" customWidth="1"/>
    <col min="13829" max="13829" width="7.42578125" style="4" customWidth="1"/>
    <col min="13830" max="13830" width="0" style="4" hidden="1" customWidth="1"/>
    <col min="13831" max="13831" width="7" style="4" customWidth="1"/>
    <col min="13832" max="13833" width="6.85546875" style="4" customWidth="1"/>
    <col min="13834" max="13834" width="7.85546875" style="4" customWidth="1"/>
    <col min="13835" max="13835" width="5.85546875" style="4" customWidth="1"/>
    <col min="13836" max="13836" width="5.42578125" style="4" customWidth="1"/>
    <col min="13837" max="13841" width="8" style="4" customWidth="1"/>
    <col min="13842" max="13843" width="8.85546875" style="4" customWidth="1"/>
    <col min="13844" max="14080" width="8.85546875" style="4"/>
    <col min="14081" max="14081" width="4.140625" style="4" customWidth="1"/>
    <col min="14082" max="14082" width="5.42578125" style="4" customWidth="1"/>
    <col min="14083" max="14083" width="34.85546875" style="4" customWidth="1"/>
    <col min="14084" max="14084" width="5.42578125" style="4" customWidth="1"/>
    <col min="14085" max="14085" width="7.42578125" style="4" customWidth="1"/>
    <col min="14086" max="14086" width="0" style="4" hidden="1" customWidth="1"/>
    <col min="14087" max="14087" width="7" style="4" customWidth="1"/>
    <col min="14088" max="14089" width="6.85546875" style="4" customWidth="1"/>
    <col min="14090" max="14090" width="7.85546875" style="4" customWidth="1"/>
    <col min="14091" max="14091" width="5.85546875" style="4" customWidth="1"/>
    <col min="14092" max="14092" width="5.42578125" style="4" customWidth="1"/>
    <col min="14093" max="14097" width="8" style="4" customWidth="1"/>
    <col min="14098" max="14099" width="8.85546875" style="4" customWidth="1"/>
    <col min="14100" max="14336" width="8.85546875" style="4"/>
    <col min="14337" max="14337" width="4.140625" style="4" customWidth="1"/>
    <col min="14338" max="14338" width="5.42578125" style="4" customWidth="1"/>
    <col min="14339" max="14339" width="34.85546875" style="4" customWidth="1"/>
    <col min="14340" max="14340" width="5.42578125" style="4" customWidth="1"/>
    <col min="14341" max="14341" width="7.42578125" style="4" customWidth="1"/>
    <col min="14342" max="14342" width="0" style="4" hidden="1" customWidth="1"/>
    <col min="14343" max="14343" width="7" style="4" customWidth="1"/>
    <col min="14344" max="14345" width="6.85546875" style="4" customWidth="1"/>
    <col min="14346" max="14346" width="7.85546875" style="4" customWidth="1"/>
    <col min="14347" max="14347" width="5.85546875" style="4" customWidth="1"/>
    <col min="14348" max="14348" width="5.42578125" style="4" customWidth="1"/>
    <col min="14349" max="14353" width="8" style="4" customWidth="1"/>
    <col min="14354" max="14355" width="8.85546875" style="4" customWidth="1"/>
    <col min="14356" max="14592" width="8.85546875" style="4"/>
    <col min="14593" max="14593" width="4.140625" style="4" customWidth="1"/>
    <col min="14594" max="14594" width="5.42578125" style="4" customWidth="1"/>
    <col min="14595" max="14595" width="34.85546875" style="4" customWidth="1"/>
    <col min="14596" max="14596" width="5.42578125" style="4" customWidth="1"/>
    <col min="14597" max="14597" width="7.42578125" style="4" customWidth="1"/>
    <col min="14598" max="14598" width="0" style="4" hidden="1" customWidth="1"/>
    <col min="14599" max="14599" width="7" style="4" customWidth="1"/>
    <col min="14600" max="14601" width="6.85546875" style="4" customWidth="1"/>
    <col min="14602" max="14602" width="7.85546875" style="4" customWidth="1"/>
    <col min="14603" max="14603" width="5.85546875" style="4" customWidth="1"/>
    <col min="14604" max="14604" width="5.42578125" style="4" customWidth="1"/>
    <col min="14605" max="14609" width="8" style="4" customWidth="1"/>
    <col min="14610" max="14611" width="8.85546875" style="4" customWidth="1"/>
    <col min="14612" max="14848" width="8.85546875" style="4"/>
    <col min="14849" max="14849" width="4.140625" style="4" customWidth="1"/>
    <col min="14850" max="14850" width="5.42578125" style="4" customWidth="1"/>
    <col min="14851" max="14851" width="34.85546875" style="4" customWidth="1"/>
    <col min="14852" max="14852" width="5.42578125" style="4" customWidth="1"/>
    <col min="14853" max="14853" width="7.42578125" style="4" customWidth="1"/>
    <col min="14854" max="14854" width="0" style="4" hidden="1" customWidth="1"/>
    <col min="14855" max="14855" width="7" style="4" customWidth="1"/>
    <col min="14856" max="14857" width="6.85546875" style="4" customWidth="1"/>
    <col min="14858" max="14858" width="7.85546875" style="4" customWidth="1"/>
    <col min="14859" max="14859" width="5.85546875" style="4" customWidth="1"/>
    <col min="14860" max="14860" width="5.42578125" style="4" customWidth="1"/>
    <col min="14861" max="14865" width="8" style="4" customWidth="1"/>
    <col min="14866" max="14867" width="8.85546875" style="4" customWidth="1"/>
    <col min="14868" max="15104" width="8.85546875" style="4"/>
    <col min="15105" max="15105" width="4.140625" style="4" customWidth="1"/>
    <col min="15106" max="15106" width="5.42578125" style="4" customWidth="1"/>
    <col min="15107" max="15107" width="34.85546875" style="4" customWidth="1"/>
    <col min="15108" max="15108" width="5.42578125" style="4" customWidth="1"/>
    <col min="15109" max="15109" width="7.42578125" style="4" customWidth="1"/>
    <col min="15110" max="15110" width="0" style="4" hidden="1" customWidth="1"/>
    <col min="15111" max="15111" width="7" style="4" customWidth="1"/>
    <col min="15112" max="15113" width="6.85546875" style="4" customWidth="1"/>
    <col min="15114" max="15114" width="7.85546875" style="4" customWidth="1"/>
    <col min="15115" max="15115" width="5.85546875" style="4" customWidth="1"/>
    <col min="15116" max="15116" width="5.42578125" style="4" customWidth="1"/>
    <col min="15117" max="15121" width="8" style="4" customWidth="1"/>
    <col min="15122" max="15123" width="8.85546875" style="4" customWidth="1"/>
    <col min="15124" max="15360" width="8.85546875" style="4"/>
    <col min="15361" max="15361" width="4.140625" style="4" customWidth="1"/>
    <col min="15362" max="15362" width="5.42578125" style="4" customWidth="1"/>
    <col min="15363" max="15363" width="34.85546875" style="4" customWidth="1"/>
    <col min="15364" max="15364" width="5.42578125" style="4" customWidth="1"/>
    <col min="15365" max="15365" width="7.42578125" style="4" customWidth="1"/>
    <col min="15366" max="15366" width="0" style="4" hidden="1" customWidth="1"/>
    <col min="15367" max="15367" width="7" style="4" customWidth="1"/>
    <col min="15368" max="15369" width="6.85546875" style="4" customWidth="1"/>
    <col min="15370" max="15370" width="7.85546875" style="4" customWidth="1"/>
    <col min="15371" max="15371" width="5.85546875" style="4" customWidth="1"/>
    <col min="15372" max="15372" width="5.42578125" style="4" customWidth="1"/>
    <col min="15373" max="15377" width="8" style="4" customWidth="1"/>
    <col min="15378" max="15379" width="8.85546875" style="4" customWidth="1"/>
    <col min="15380" max="15616" width="8.85546875" style="4"/>
    <col min="15617" max="15617" width="4.140625" style="4" customWidth="1"/>
    <col min="15618" max="15618" width="5.42578125" style="4" customWidth="1"/>
    <col min="15619" max="15619" width="34.85546875" style="4" customWidth="1"/>
    <col min="15620" max="15620" width="5.42578125" style="4" customWidth="1"/>
    <col min="15621" max="15621" width="7.42578125" style="4" customWidth="1"/>
    <col min="15622" max="15622" width="0" style="4" hidden="1" customWidth="1"/>
    <col min="15623" max="15623" width="7" style="4" customWidth="1"/>
    <col min="15624" max="15625" width="6.85546875" style="4" customWidth="1"/>
    <col min="15626" max="15626" width="7.85546875" style="4" customWidth="1"/>
    <col min="15627" max="15627" width="5.85546875" style="4" customWidth="1"/>
    <col min="15628" max="15628" width="5.42578125" style="4" customWidth="1"/>
    <col min="15629" max="15633" width="8" style="4" customWidth="1"/>
    <col min="15634" max="15635" width="8.85546875" style="4" customWidth="1"/>
    <col min="15636" max="15872" width="8.85546875" style="4"/>
    <col min="15873" max="15873" width="4.140625" style="4" customWidth="1"/>
    <col min="15874" max="15874" width="5.42578125" style="4" customWidth="1"/>
    <col min="15875" max="15875" width="34.85546875" style="4" customWidth="1"/>
    <col min="15876" max="15876" width="5.42578125" style="4" customWidth="1"/>
    <col min="15877" max="15877" width="7.42578125" style="4" customWidth="1"/>
    <col min="15878" max="15878" width="0" style="4" hidden="1" customWidth="1"/>
    <col min="15879" max="15879" width="7" style="4" customWidth="1"/>
    <col min="15880" max="15881" width="6.85546875" style="4" customWidth="1"/>
    <col min="15882" max="15882" width="7.85546875" style="4" customWidth="1"/>
    <col min="15883" max="15883" width="5.85546875" style="4" customWidth="1"/>
    <col min="15884" max="15884" width="5.42578125" style="4" customWidth="1"/>
    <col min="15885" max="15889" width="8" style="4" customWidth="1"/>
    <col min="15890" max="15891" width="8.85546875" style="4" customWidth="1"/>
    <col min="15892" max="16128" width="8.85546875" style="4"/>
    <col min="16129" max="16129" width="4.140625" style="4" customWidth="1"/>
    <col min="16130" max="16130" width="5.42578125" style="4" customWidth="1"/>
    <col min="16131" max="16131" width="34.85546875" style="4" customWidth="1"/>
    <col min="16132" max="16132" width="5.42578125" style="4" customWidth="1"/>
    <col min="16133" max="16133" width="7.42578125" style="4" customWidth="1"/>
    <col min="16134" max="16134" width="0" style="4" hidden="1" customWidth="1"/>
    <col min="16135" max="16135" width="7" style="4" customWidth="1"/>
    <col min="16136" max="16137" width="6.85546875" style="4" customWidth="1"/>
    <col min="16138" max="16138" width="7.85546875" style="4" customWidth="1"/>
    <col min="16139" max="16139" width="5.85546875" style="4" customWidth="1"/>
    <col min="16140" max="16140" width="5.42578125" style="4" customWidth="1"/>
    <col min="16141" max="16145" width="8" style="4" customWidth="1"/>
    <col min="16146" max="16147" width="8.85546875" style="4" customWidth="1"/>
    <col min="16148" max="16384" width="8.85546875" style="4"/>
  </cols>
  <sheetData>
    <row r="1" spans="1:31" s="68" customFormat="1" ht="12" thickBot="1" x14ac:dyDescent="0.3">
      <c r="A1" s="441" t="s">
        <v>0</v>
      </c>
      <c r="B1" s="441"/>
      <c r="C1" s="441"/>
      <c r="D1" s="441"/>
      <c r="E1" s="441"/>
      <c r="F1" s="441"/>
      <c r="G1" s="442"/>
      <c r="H1" s="268">
        <v>3</v>
      </c>
      <c r="I1" s="269"/>
      <c r="J1" s="269"/>
      <c r="K1" s="269"/>
      <c r="L1" s="269"/>
      <c r="M1" s="269"/>
      <c r="U1" s="68">
        <v>3</v>
      </c>
    </row>
    <row r="2" spans="1:31" s="68" customFormat="1" x14ac:dyDescent="0.25">
      <c r="A2" s="270"/>
      <c r="B2" s="270"/>
      <c r="C2" s="270"/>
      <c r="D2" s="433" t="s">
        <v>342</v>
      </c>
      <c r="E2" s="433"/>
      <c r="F2" s="433"/>
      <c r="G2" s="433"/>
      <c r="H2" s="433"/>
      <c r="I2" s="433"/>
      <c r="J2" s="433"/>
      <c r="K2" s="433"/>
      <c r="L2" s="433"/>
      <c r="M2" s="433"/>
      <c r="N2" s="433"/>
      <c r="O2" s="433"/>
      <c r="P2" s="433"/>
      <c r="Q2" s="433"/>
      <c r="R2" s="433"/>
      <c r="S2" s="433"/>
      <c r="T2" s="433"/>
      <c r="U2" s="433"/>
      <c r="V2" s="433"/>
      <c r="W2" s="433"/>
      <c r="X2" s="433"/>
      <c r="Y2" s="433"/>
    </row>
    <row r="3" spans="1:31" s="68" customFormat="1" x14ac:dyDescent="0.25">
      <c r="B3" s="270"/>
      <c r="C3" s="270"/>
      <c r="D3" s="458" t="s">
        <v>1</v>
      </c>
      <c r="E3" s="458"/>
      <c r="F3" s="458"/>
      <c r="G3" s="458"/>
      <c r="H3" s="458"/>
      <c r="I3" s="458"/>
      <c r="J3" s="458"/>
      <c r="K3" s="458"/>
      <c r="L3" s="458"/>
      <c r="M3" s="458"/>
      <c r="N3" s="458"/>
      <c r="O3" s="458"/>
      <c r="P3" s="458"/>
      <c r="Q3" s="458"/>
      <c r="R3" s="458"/>
      <c r="S3" s="458"/>
      <c r="T3" s="458"/>
      <c r="U3" s="458"/>
      <c r="V3" s="458"/>
      <c r="W3" s="458"/>
      <c r="X3" s="458"/>
      <c r="Y3" s="458"/>
    </row>
    <row r="4" spans="1:31" s="68" customFormat="1" x14ac:dyDescent="0.25">
      <c r="A4" s="89" t="str">
        <f>kop!A10</f>
        <v>Objekta nosaukums: Dzīvojamas ēkas fasādes vienkāršota atjaunošana</v>
      </c>
      <c r="B4" s="270"/>
      <c r="C4" s="270"/>
      <c r="D4" s="270"/>
      <c r="E4" s="270"/>
      <c r="F4" s="270"/>
      <c r="G4" s="270"/>
      <c r="H4" s="271"/>
      <c r="I4" s="269"/>
      <c r="J4" s="269"/>
      <c r="K4" s="269"/>
      <c r="L4" s="269"/>
      <c r="M4" s="269"/>
    </row>
    <row r="5" spans="1:31" x14ac:dyDescent="0.25">
      <c r="A5" s="89" t="str">
        <f>kop!A11</f>
        <v>Būves nosaukums: Daudzdzīvokļu dzīvojamā ēka</v>
      </c>
      <c r="B5" s="89"/>
      <c r="C5" s="272"/>
      <c r="D5" s="89"/>
      <c r="E5" s="89"/>
      <c r="F5" s="89"/>
      <c r="G5" s="89"/>
      <c r="H5" s="89"/>
      <c r="I5" s="89"/>
      <c r="J5" s="89"/>
      <c r="K5" s="89"/>
      <c r="L5" s="89"/>
      <c r="M5" s="89"/>
      <c r="N5" s="89"/>
      <c r="O5" s="89"/>
      <c r="P5" s="89"/>
      <c r="Q5" s="89"/>
    </row>
    <row r="6" spans="1:31" x14ac:dyDescent="0.25">
      <c r="A6" s="89" t="str">
        <f>kop!A12</f>
        <v>Objekta adrese: Piltenes iela 5, Liepāja</v>
      </c>
      <c r="B6" s="89"/>
      <c r="C6" s="272"/>
      <c r="D6" s="89"/>
      <c r="E6" s="89"/>
      <c r="F6" s="89"/>
      <c r="G6" s="89"/>
      <c r="H6" s="89"/>
      <c r="I6" s="89"/>
      <c r="J6" s="89"/>
      <c r="K6" s="89"/>
      <c r="L6" s="89"/>
      <c r="M6" s="89"/>
      <c r="N6" s="89"/>
      <c r="O6" s="89"/>
      <c r="P6" s="89"/>
      <c r="Q6" s="89"/>
    </row>
    <row r="7" spans="1:31" x14ac:dyDescent="0.25">
      <c r="A7" s="89" t="str">
        <f>kop!A13</f>
        <v>Pasūtījuma Nr.:EA-80-16</v>
      </c>
      <c r="B7" s="89"/>
      <c r="C7" s="272"/>
      <c r="D7" s="89"/>
      <c r="E7" s="89"/>
      <c r="F7" s="89"/>
      <c r="G7" s="89"/>
      <c r="H7" s="89"/>
      <c r="I7" s="89"/>
      <c r="J7" s="89"/>
      <c r="K7" s="89"/>
      <c r="L7" s="89"/>
      <c r="M7" s="89"/>
      <c r="N7" s="89"/>
      <c r="O7" s="89"/>
      <c r="P7" s="89"/>
      <c r="Q7" s="89"/>
    </row>
    <row r="8" spans="1:31" ht="12" thickBot="1" x14ac:dyDescent="0.3">
      <c r="A8" s="89"/>
      <c r="B8" s="89"/>
      <c r="C8" s="1" t="s">
        <v>500</v>
      </c>
      <c r="D8" s="87" t="s">
        <v>2</v>
      </c>
      <c r="E8" s="89" t="s">
        <v>3</v>
      </c>
      <c r="F8" s="89"/>
      <c r="G8" s="89"/>
      <c r="H8" s="89"/>
      <c r="I8" s="89"/>
      <c r="J8" s="89"/>
      <c r="K8" s="89"/>
      <c r="L8" s="89"/>
      <c r="M8" s="89"/>
      <c r="N8" s="89"/>
      <c r="O8" s="89"/>
      <c r="P8" s="89"/>
      <c r="Q8" s="89"/>
    </row>
    <row r="9" spans="1:31" ht="12" thickBot="1" x14ac:dyDescent="0.3">
      <c r="A9" s="443"/>
      <c r="B9" s="443"/>
      <c r="C9" s="443"/>
      <c r="D9" s="443"/>
      <c r="E9" s="443"/>
      <c r="F9" s="443"/>
      <c r="G9" s="443"/>
      <c r="H9" s="443"/>
      <c r="I9" s="443"/>
      <c r="J9" s="443"/>
      <c r="K9" s="443"/>
      <c r="L9" s="443"/>
      <c r="M9" s="443"/>
      <c r="N9" s="443"/>
      <c r="O9" s="443"/>
      <c r="P9" s="444"/>
      <c r="Q9" s="274"/>
      <c r="AC9" s="68" t="s">
        <v>4</v>
      </c>
    </row>
    <row r="10" spans="1:31" ht="12" thickBot="1" x14ac:dyDescent="0.3">
      <c r="A10" s="357"/>
      <c r="B10" s="358"/>
      <c r="C10" s="358"/>
      <c r="D10" s="358"/>
      <c r="E10" s="358"/>
      <c r="F10" s="89"/>
      <c r="G10" s="89"/>
      <c r="H10" s="89"/>
      <c r="I10" s="89"/>
      <c r="J10" s="89"/>
      <c r="K10" s="89"/>
      <c r="L10" s="89"/>
      <c r="M10" s="89"/>
      <c r="N10" s="275" t="s">
        <v>349</v>
      </c>
      <c r="P10" s="89"/>
      <c r="Q10" s="89"/>
      <c r="AD10" s="245" t="s">
        <v>508</v>
      </c>
    </row>
    <row r="11" spans="1:31" s="188" customFormat="1" ht="12" customHeight="1" thickBot="1" x14ac:dyDescent="0.3">
      <c r="A11" s="445" t="s">
        <v>5</v>
      </c>
      <c r="B11" s="445" t="s">
        <v>6</v>
      </c>
      <c r="C11" s="447" t="s">
        <v>234</v>
      </c>
      <c r="D11" s="449" t="s">
        <v>7</v>
      </c>
      <c r="E11" s="445" t="s">
        <v>235</v>
      </c>
      <c r="F11" s="276">
        <v>1</v>
      </c>
      <c r="G11" s="459" t="s">
        <v>8</v>
      </c>
      <c r="H11" s="460"/>
      <c r="I11" s="460"/>
      <c r="J11" s="460"/>
      <c r="K11" s="460"/>
      <c r="L11" s="461"/>
      <c r="M11" s="459" t="s">
        <v>9</v>
      </c>
      <c r="N11" s="460"/>
      <c r="O11" s="460"/>
      <c r="P11" s="460"/>
      <c r="Q11" s="461"/>
      <c r="U11" s="455" t="s">
        <v>8</v>
      </c>
      <c r="V11" s="456"/>
      <c r="W11" s="456"/>
      <c r="X11" s="456"/>
      <c r="Y11" s="456"/>
      <c r="Z11" s="457"/>
      <c r="AA11" s="455" t="s">
        <v>9</v>
      </c>
      <c r="AB11" s="456"/>
      <c r="AC11" s="456"/>
      <c r="AD11" s="456"/>
      <c r="AE11" s="457"/>
    </row>
    <row r="12" spans="1:31" s="188" customFormat="1" ht="66.75" thickBot="1" x14ac:dyDescent="0.3">
      <c r="A12" s="467"/>
      <c r="B12" s="467"/>
      <c r="C12" s="448"/>
      <c r="D12" s="450"/>
      <c r="E12" s="446"/>
      <c r="F12" s="339">
        <v>1</v>
      </c>
      <c r="G12" s="171" t="s">
        <v>10</v>
      </c>
      <c r="H12" s="172" t="s">
        <v>11</v>
      </c>
      <c r="I12" s="173" t="s">
        <v>12</v>
      </c>
      <c r="J12" s="174" t="s">
        <v>13</v>
      </c>
      <c r="K12" s="175" t="s">
        <v>14</v>
      </c>
      <c r="L12" s="176" t="s">
        <v>15</v>
      </c>
      <c r="M12" s="171" t="s">
        <v>16</v>
      </c>
      <c r="N12" s="172" t="s">
        <v>12</v>
      </c>
      <c r="O12" s="177" t="s">
        <v>13</v>
      </c>
      <c r="P12" s="172" t="s">
        <v>14</v>
      </c>
      <c r="Q12" s="178" t="s">
        <v>17</v>
      </c>
      <c r="T12" s="278" t="s">
        <v>399</v>
      </c>
      <c r="U12" s="371" t="s">
        <v>506</v>
      </c>
      <c r="V12" s="372" t="s">
        <v>505</v>
      </c>
      <c r="W12" s="372" t="s">
        <v>493</v>
      </c>
      <c r="X12" s="372" t="s">
        <v>501</v>
      </c>
      <c r="Y12" s="372" t="s">
        <v>492</v>
      </c>
      <c r="Z12" s="373" t="s">
        <v>502</v>
      </c>
      <c r="AA12" s="371" t="s">
        <v>504</v>
      </c>
      <c r="AB12" s="372" t="s">
        <v>493</v>
      </c>
      <c r="AC12" s="372" t="s">
        <v>491</v>
      </c>
      <c r="AD12" s="372" t="s">
        <v>492</v>
      </c>
      <c r="AE12" s="373" t="s">
        <v>503</v>
      </c>
    </row>
    <row r="13" spans="1:31" s="188" customFormat="1" ht="12" thickBot="1" x14ac:dyDescent="0.3">
      <c r="A13" s="359">
        <v>1</v>
      </c>
      <c r="B13" s="359">
        <f>A13+1</f>
        <v>2</v>
      </c>
      <c r="C13" s="360">
        <f>B13+1</f>
        <v>3</v>
      </c>
      <c r="D13" s="359">
        <f>C13+1</f>
        <v>4</v>
      </c>
      <c r="E13" s="359">
        <f>D13+1</f>
        <v>5</v>
      </c>
      <c r="F13" s="361">
        <v>1</v>
      </c>
      <c r="G13" s="340">
        <f>E13+1</f>
        <v>6</v>
      </c>
      <c r="H13" s="341">
        <f t="shared" ref="H13:Q13" si="0">G13+1</f>
        <v>7</v>
      </c>
      <c r="I13" s="341">
        <f t="shared" si="0"/>
        <v>8</v>
      </c>
      <c r="J13" s="341">
        <f t="shared" si="0"/>
        <v>9</v>
      </c>
      <c r="K13" s="362">
        <f t="shared" si="0"/>
        <v>10</v>
      </c>
      <c r="L13" s="359">
        <f t="shared" si="0"/>
        <v>11</v>
      </c>
      <c r="M13" s="340">
        <f t="shared" si="0"/>
        <v>12</v>
      </c>
      <c r="N13" s="341">
        <f t="shared" si="0"/>
        <v>13</v>
      </c>
      <c r="O13" s="341">
        <f t="shared" si="0"/>
        <v>14</v>
      </c>
      <c r="P13" s="341">
        <f t="shared" si="0"/>
        <v>15</v>
      </c>
      <c r="Q13" s="362">
        <f t="shared" si="0"/>
        <v>16</v>
      </c>
      <c r="R13" s="363"/>
      <c r="S13" s="363"/>
      <c r="T13" s="344"/>
      <c r="U13" s="340">
        <f>F13+1</f>
        <v>2</v>
      </c>
      <c r="V13" s="341">
        <f t="shared" ref="V13:AE13" si="1">U13+1</f>
        <v>3</v>
      </c>
      <c r="W13" s="341">
        <f t="shared" si="1"/>
        <v>4</v>
      </c>
      <c r="X13" s="341">
        <f t="shared" si="1"/>
        <v>5</v>
      </c>
      <c r="Y13" s="341">
        <f t="shared" si="1"/>
        <v>6</v>
      </c>
      <c r="Z13" s="341">
        <f t="shared" si="1"/>
        <v>7</v>
      </c>
      <c r="AA13" s="341">
        <f t="shared" si="1"/>
        <v>8</v>
      </c>
      <c r="AB13" s="341">
        <f t="shared" si="1"/>
        <v>9</v>
      </c>
      <c r="AC13" s="341">
        <f t="shared" si="1"/>
        <v>10</v>
      </c>
      <c r="AD13" s="341">
        <f t="shared" si="1"/>
        <v>11</v>
      </c>
      <c r="AE13" s="362">
        <f t="shared" si="1"/>
        <v>12</v>
      </c>
    </row>
    <row r="14" spans="1:31" s="188" customFormat="1" ht="22.5" x14ac:dyDescent="0.25">
      <c r="A14" s="179">
        <v>1</v>
      </c>
      <c r="B14" s="179" t="s">
        <v>18</v>
      </c>
      <c r="C14" s="364" t="s">
        <v>111</v>
      </c>
      <c r="D14" s="179" t="s">
        <v>33</v>
      </c>
      <c r="E14" s="179">
        <v>10</v>
      </c>
      <c r="F14" s="345"/>
      <c r="G14" s="346"/>
      <c r="H14" s="346"/>
      <c r="I14" s="346"/>
      <c r="J14" s="346"/>
      <c r="K14" s="346"/>
      <c r="L14" s="346"/>
      <c r="M14" s="346"/>
      <c r="N14" s="346"/>
      <c r="O14" s="346"/>
      <c r="P14" s="346"/>
      <c r="Q14" s="346"/>
      <c r="R14" s="146"/>
      <c r="S14" s="365" t="s">
        <v>398</v>
      </c>
      <c r="T14" s="364" t="s">
        <v>422</v>
      </c>
      <c r="U14" s="349"/>
      <c r="V14" s="349"/>
      <c r="W14" s="349"/>
      <c r="X14" s="349"/>
      <c r="Y14" s="349"/>
      <c r="Z14" s="349"/>
      <c r="AA14" s="349"/>
      <c r="AB14" s="349"/>
      <c r="AC14" s="349"/>
      <c r="AD14" s="349"/>
      <c r="AE14" s="349"/>
    </row>
    <row r="15" spans="1:31" s="188" customFormat="1" x14ac:dyDescent="0.25">
      <c r="A15" s="183">
        <v>2</v>
      </c>
      <c r="B15" s="183" t="s">
        <v>18</v>
      </c>
      <c r="C15" s="182" t="s">
        <v>168</v>
      </c>
      <c r="D15" s="183" t="s">
        <v>20</v>
      </c>
      <c r="E15" s="183">
        <v>110</v>
      </c>
      <c r="F15" s="292"/>
      <c r="G15" s="293"/>
      <c r="H15" s="293"/>
      <c r="I15" s="293"/>
      <c r="J15" s="293"/>
      <c r="K15" s="293"/>
      <c r="L15" s="293"/>
      <c r="M15" s="293"/>
      <c r="N15" s="293"/>
      <c r="O15" s="293"/>
      <c r="P15" s="293"/>
      <c r="Q15" s="293"/>
      <c r="R15" s="38"/>
      <c r="S15" s="290"/>
      <c r="T15" s="185"/>
      <c r="U15" s="187"/>
      <c r="V15" s="187"/>
      <c r="W15" s="187"/>
      <c r="X15" s="187"/>
      <c r="Y15" s="187"/>
      <c r="Z15" s="187"/>
      <c r="AA15" s="187"/>
      <c r="AB15" s="187"/>
      <c r="AC15" s="187"/>
      <c r="AD15" s="187"/>
      <c r="AE15" s="187"/>
    </row>
    <row r="16" spans="1:31" s="188" customFormat="1" x14ac:dyDescent="0.25">
      <c r="A16" s="183">
        <v>3</v>
      </c>
      <c r="B16" s="183" t="s">
        <v>18</v>
      </c>
      <c r="C16" s="182" t="s">
        <v>169</v>
      </c>
      <c r="D16" s="183" t="s">
        <v>49</v>
      </c>
      <c r="E16" s="183">
        <v>50</v>
      </c>
      <c r="F16" s="292"/>
      <c r="G16" s="293"/>
      <c r="H16" s="293"/>
      <c r="I16" s="293"/>
      <c r="J16" s="293"/>
      <c r="K16" s="293"/>
      <c r="L16" s="293"/>
      <c r="M16" s="293"/>
      <c r="N16" s="293"/>
      <c r="O16" s="293"/>
      <c r="P16" s="293"/>
      <c r="Q16" s="293"/>
      <c r="R16" s="38"/>
      <c r="S16" s="290"/>
      <c r="T16" s="185"/>
      <c r="U16" s="187"/>
      <c r="V16" s="187"/>
      <c r="W16" s="187"/>
      <c r="X16" s="187"/>
      <c r="Y16" s="187"/>
      <c r="Z16" s="187"/>
      <c r="AA16" s="187"/>
      <c r="AB16" s="187"/>
      <c r="AC16" s="187"/>
      <c r="AD16" s="187"/>
      <c r="AE16" s="187"/>
    </row>
    <row r="17" spans="1:31" s="188" customFormat="1" x14ac:dyDescent="0.25">
      <c r="A17" s="183">
        <v>4</v>
      </c>
      <c r="B17" s="183" t="s">
        <v>18</v>
      </c>
      <c r="C17" s="182" t="s">
        <v>170</v>
      </c>
      <c r="D17" s="183" t="s">
        <v>26</v>
      </c>
      <c r="E17" s="183">
        <v>260</v>
      </c>
      <c r="F17" s="292"/>
      <c r="G17" s="293"/>
      <c r="H17" s="293"/>
      <c r="I17" s="293"/>
      <c r="J17" s="293"/>
      <c r="K17" s="293"/>
      <c r="L17" s="293"/>
      <c r="M17" s="293"/>
      <c r="N17" s="293"/>
      <c r="O17" s="293"/>
      <c r="P17" s="293"/>
      <c r="Q17" s="293"/>
      <c r="R17" s="38"/>
      <c r="S17" s="290" t="s">
        <v>398</v>
      </c>
      <c r="T17" s="185" t="s">
        <v>423</v>
      </c>
      <c r="U17" s="187"/>
      <c r="V17" s="187"/>
      <c r="W17" s="187"/>
      <c r="X17" s="187"/>
      <c r="Y17" s="187"/>
      <c r="Z17" s="187"/>
      <c r="AA17" s="187"/>
      <c r="AB17" s="187"/>
      <c r="AC17" s="187"/>
      <c r="AD17" s="187"/>
      <c r="AE17" s="187"/>
    </row>
    <row r="18" spans="1:31" s="188" customFormat="1" x14ac:dyDescent="0.25">
      <c r="A18" s="44">
        <v>5</v>
      </c>
      <c r="B18" s="183" t="s">
        <v>18</v>
      </c>
      <c r="C18" s="366" t="s">
        <v>326</v>
      </c>
      <c r="D18" s="367" t="s">
        <v>24</v>
      </c>
      <c r="E18" s="209">
        <v>10</v>
      </c>
      <c r="F18" s="368"/>
      <c r="G18" s="369"/>
      <c r="H18" s="369"/>
      <c r="I18" s="369"/>
      <c r="J18" s="369"/>
      <c r="K18" s="369"/>
      <c r="L18" s="369"/>
      <c r="M18" s="369"/>
      <c r="N18" s="369"/>
      <c r="O18" s="369"/>
      <c r="P18" s="369"/>
      <c r="Q18" s="369"/>
      <c r="R18" s="38"/>
      <c r="S18" s="290"/>
      <c r="T18" s="185"/>
      <c r="U18" s="187"/>
      <c r="V18" s="187"/>
      <c r="W18" s="187"/>
      <c r="X18" s="187"/>
      <c r="Y18" s="187"/>
      <c r="Z18" s="187"/>
      <c r="AA18" s="187"/>
      <c r="AB18" s="187"/>
      <c r="AC18" s="187"/>
      <c r="AD18" s="187"/>
      <c r="AE18" s="187"/>
    </row>
    <row r="19" spans="1:31" ht="22.5" x14ac:dyDescent="0.25">
      <c r="A19" s="44">
        <v>6</v>
      </c>
      <c r="B19" s="186" t="s">
        <v>18</v>
      </c>
      <c r="C19" s="26" t="s">
        <v>471</v>
      </c>
      <c r="D19" s="45" t="s">
        <v>26</v>
      </c>
      <c r="E19" s="33">
        <v>260</v>
      </c>
      <c r="F19" s="47"/>
      <c r="G19" s="47"/>
      <c r="H19" s="207"/>
      <c r="I19" s="47"/>
      <c r="J19" s="47"/>
      <c r="K19" s="47"/>
      <c r="L19" s="296"/>
      <c r="M19" s="297"/>
      <c r="N19" s="297"/>
      <c r="O19" s="297"/>
      <c r="P19" s="297"/>
      <c r="Q19" s="297"/>
      <c r="R19" s="38"/>
      <c r="S19" s="290" t="s">
        <v>398</v>
      </c>
      <c r="T19" s="185" t="s">
        <v>423</v>
      </c>
      <c r="U19" s="39"/>
      <c r="V19" s="39"/>
      <c r="W19" s="39"/>
      <c r="X19" s="39"/>
      <c r="Y19" s="39"/>
      <c r="Z19" s="39"/>
      <c r="AA19" s="39"/>
      <c r="AB19" s="39"/>
      <c r="AC19" s="39"/>
      <c r="AD19" s="39"/>
      <c r="AE19" s="39"/>
    </row>
    <row r="20" spans="1:31" x14ac:dyDescent="0.25">
      <c r="C20" s="310" t="s">
        <v>171</v>
      </c>
      <c r="D20" s="137"/>
      <c r="E20" s="192"/>
      <c r="F20" s="192"/>
      <c r="G20" s="137"/>
      <c r="H20" s="137"/>
      <c r="I20" s="137"/>
    </row>
    <row r="21" spans="1:31" x14ac:dyDescent="0.25">
      <c r="C21" s="310" t="s">
        <v>112</v>
      </c>
      <c r="D21" s="311"/>
      <c r="E21" s="192"/>
      <c r="F21" s="192"/>
      <c r="G21" s="137"/>
      <c r="H21" s="192"/>
      <c r="I21" s="137"/>
    </row>
    <row r="22" spans="1:31" x14ac:dyDescent="0.25">
      <c r="C22" s="312"/>
    </row>
    <row r="23" spans="1:31" x14ac:dyDescent="0.25">
      <c r="C23" s="501" t="str">
        <f>[1]KPDV!$B$31</f>
        <v>Sastādīja:</v>
      </c>
    </row>
    <row r="24" spans="1:31" s="192" customFormat="1" x14ac:dyDescent="0.25">
      <c r="A24" s="4"/>
      <c r="B24" s="4"/>
      <c r="C24" s="501" t="str">
        <f>[1]KPDV!$B$32</f>
        <v>Tāme sastādīta</v>
      </c>
      <c r="D24" s="4"/>
      <c r="E24" s="4"/>
      <c r="F24" s="4"/>
      <c r="G24" s="4" t="s">
        <v>113</v>
      </c>
      <c r="H24" s="4"/>
      <c r="I24" s="4"/>
      <c r="J24" s="4"/>
      <c r="K24" s="4"/>
      <c r="L24" s="4"/>
      <c r="M24" s="4"/>
      <c r="N24" s="4"/>
      <c r="O24" s="4"/>
      <c r="P24" s="4"/>
      <c r="Q24" s="4"/>
    </row>
    <row r="25" spans="1:31" s="192" customFormat="1" x14ac:dyDescent="0.25">
      <c r="A25" s="4"/>
      <c r="B25" s="4"/>
      <c r="C25" s="501"/>
      <c r="D25" s="4"/>
      <c r="E25" s="4"/>
      <c r="F25" s="4"/>
      <c r="G25" s="4"/>
      <c r="H25" s="4"/>
      <c r="I25" s="4"/>
      <c r="J25" s="4"/>
      <c r="K25" s="4"/>
      <c r="L25" s="4"/>
      <c r="M25" s="4"/>
      <c r="N25" s="4"/>
      <c r="O25" s="4"/>
      <c r="P25" s="4"/>
      <c r="Q25" s="4"/>
    </row>
    <row r="26" spans="1:31" x14ac:dyDescent="0.25">
      <c r="C26" s="501" t="str">
        <f>[1]KPDV!$B$34</f>
        <v>Pārbaudīja:</v>
      </c>
    </row>
    <row r="27" spans="1:31" x14ac:dyDescent="0.25">
      <c r="C27" s="501" t="str">
        <f>[1]KPDV!$B$35</f>
        <v>Sertifikāta Nr.:</v>
      </c>
    </row>
    <row r="28" spans="1:31" x14ac:dyDescent="0.25">
      <c r="A28" s="262" t="s">
        <v>350</v>
      </c>
      <c r="C28" s="4"/>
      <c r="D28" s="313"/>
    </row>
    <row r="29" spans="1:31" ht="11.25" customHeight="1" x14ac:dyDescent="0.25">
      <c r="A29" s="440" t="s">
        <v>351</v>
      </c>
      <c r="B29" s="440"/>
      <c r="C29" s="440"/>
      <c r="D29" s="440"/>
      <c r="E29" s="440"/>
      <c r="F29" s="440"/>
      <c r="G29" s="440"/>
      <c r="H29" s="440"/>
      <c r="I29" s="440"/>
      <c r="J29" s="440"/>
      <c r="K29" s="440"/>
      <c r="L29" s="440"/>
      <c r="M29" s="440"/>
      <c r="N29" s="440"/>
      <c r="O29" s="440"/>
      <c r="P29" s="440"/>
      <c r="Q29" s="440"/>
      <c r="R29" s="267"/>
    </row>
    <row r="30" spans="1:31" ht="11.25" customHeight="1" x14ac:dyDescent="0.25">
      <c r="A30" s="440"/>
      <c r="B30" s="440"/>
      <c r="C30" s="440"/>
      <c r="D30" s="440"/>
      <c r="E30" s="440"/>
      <c r="F30" s="440"/>
      <c r="G30" s="440"/>
      <c r="H30" s="440"/>
      <c r="I30" s="440"/>
      <c r="J30" s="440"/>
      <c r="K30" s="440"/>
      <c r="L30" s="440"/>
      <c r="M30" s="440"/>
      <c r="N30" s="440"/>
      <c r="O30" s="440"/>
      <c r="P30" s="440"/>
      <c r="Q30" s="440"/>
      <c r="R30" s="267"/>
    </row>
    <row r="31" spans="1:31" ht="24" customHeight="1" x14ac:dyDescent="0.25">
      <c r="A31" s="440"/>
      <c r="B31" s="440"/>
      <c r="C31" s="440"/>
      <c r="D31" s="440"/>
      <c r="E31" s="440"/>
      <c r="F31" s="440"/>
      <c r="G31" s="440"/>
      <c r="H31" s="440"/>
      <c r="I31" s="440"/>
      <c r="J31" s="440"/>
      <c r="K31" s="440"/>
      <c r="L31" s="440"/>
      <c r="M31" s="440"/>
      <c r="N31" s="440"/>
      <c r="O31" s="440"/>
      <c r="P31" s="440"/>
      <c r="Q31" s="440"/>
      <c r="R31" s="267"/>
    </row>
    <row r="34" spans="3:3" x14ac:dyDescent="0.25">
      <c r="C34" s="4"/>
    </row>
  </sheetData>
  <mergeCells count="14">
    <mergeCell ref="AA11:AE11"/>
    <mergeCell ref="D2:Y2"/>
    <mergeCell ref="D3:Y3"/>
    <mergeCell ref="G11:L11"/>
    <mergeCell ref="M11:Q11"/>
    <mergeCell ref="U11:Z11"/>
    <mergeCell ref="A29:Q31"/>
    <mergeCell ref="A1:G1"/>
    <mergeCell ref="A9:P9"/>
    <mergeCell ref="A11:A12"/>
    <mergeCell ref="B11:B12"/>
    <mergeCell ref="C11:C12"/>
    <mergeCell ref="D11:D12"/>
    <mergeCell ref="E11:E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E57"/>
  <sheetViews>
    <sheetView topLeftCell="A13" zoomScaleNormal="100" workbookViewId="0">
      <selection activeCell="A9" sqref="A9:P9"/>
    </sheetView>
  </sheetViews>
  <sheetFormatPr defaultColWidth="8.85546875" defaultRowHeight="11.25" x14ac:dyDescent="0.25"/>
  <cols>
    <col min="1" max="1" width="4.140625" style="4" customWidth="1"/>
    <col min="2" max="2" width="5.42578125" style="4" customWidth="1"/>
    <col min="3" max="3" width="61" style="313" bestFit="1" customWidth="1"/>
    <col min="4" max="4" width="5.42578125" style="4" customWidth="1"/>
    <col min="5" max="5" width="7.140625" style="4" customWidth="1"/>
    <col min="6" max="6" width="7.42578125" style="4" hidden="1" customWidth="1"/>
    <col min="7" max="7" width="7" style="4" hidden="1" customWidth="1"/>
    <col min="8" max="9" width="6.85546875" style="4" hidden="1" customWidth="1"/>
    <col min="10" max="10" width="7.85546875" style="4" hidden="1" customWidth="1"/>
    <col min="11" max="11" width="5.85546875" style="4" hidden="1" customWidth="1"/>
    <col min="12" max="12" width="6.85546875" style="4" hidden="1" customWidth="1"/>
    <col min="13" max="16" width="8" style="4" hidden="1" customWidth="1"/>
    <col min="17" max="17" width="9.42578125" style="4" hidden="1" customWidth="1"/>
    <col min="18" max="18" width="8.85546875" style="4" hidden="1" customWidth="1"/>
    <col min="19" max="19" width="17.42578125" style="4" hidden="1" customWidth="1"/>
    <col min="20" max="20" width="55.85546875" style="4" hidden="1" customWidth="1"/>
    <col min="21" max="254" width="8.85546875" style="4"/>
    <col min="255" max="255" width="4.140625" style="4" customWidth="1"/>
    <col min="256" max="256" width="5.42578125" style="4" customWidth="1"/>
    <col min="257" max="257" width="34.85546875" style="4" customWidth="1"/>
    <col min="258" max="258" width="5.42578125" style="4" customWidth="1"/>
    <col min="259" max="259" width="7.42578125" style="4" customWidth="1"/>
    <col min="260" max="260" width="0" style="4" hidden="1" customWidth="1"/>
    <col min="261" max="261" width="7" style="4" customWidth="1"/>
    <col min="262" max="263" width="6.85546875" style="4" customWidth="1"/>
    <col min="264" max="264" width="7.85546875" style="4" customWidth="1"/>
    <col min="265" max="265" width="5.85546875" style="4" customWidth="1"/>
    <col min="266" max="266" width="5.42578125" style="4" customWidth="1"/>
    <col min="267" max="271" width="8" style="4" customWidth="1"/>
    <col min="272" max="273" width="8.85546875" style="4" customWidth="1"/>
    <col min="274" max="510" width="8.85546875" style="4"/>
    <col min="511" max="511" width="4.140625" style="4" customWidth="1"/>
    <col min="512" max="512" width="5.42578125" style="4" customWidth="1"/>
    <col min="513" max="513" width="34.85546875" style="4" customWidth="1"/>
    <col min="514" max="514" width="5.42578125" style="4" customWidth="1"/>
    <col min="515" max="515" width="7.42578125" style="4" customWidth="1"/>
    <col min="516" max="516" width="0" style="4" hidden="1" customWidth="1"/>
    <col min="517" max="517" width="7" style="4" customWidth="1"/>
    <col min="518" max="519" width="6.85546875" style="4" customWidth="1"/>
    <col min="520" max="520" width="7.85546875" style="4" customWidth="1"/>
    <col min="521" max="521" width="5.85546875" style="4" customWidth="1"/>
    <col min="522" max="522" width="5.42578125" style="4" customWidth="1"/>
    <col min="523" max="527" width="8" style="4" customWidth="1"/>
    <col min="528" max="529" width="8.85546875" style="4" customWidth="1"/>
    <col min="530" max="766" width="8.85546875" style="4"/>
    <col min="767" max="767" width="4.140625" style="4" customWidth="1"/>
    <col min="768" max="768" width="5.42578125" style="4" customWidth="1"/>
    <col min="769" max="769" width="34.85546875" style="4" customWidth="1"/>
    <col min="770" max="770" width="5.42578125" style="4" customWidth="1"/>
    <col min="771" max="771" width="7.42578125" style="4" customWidth="1"/>
    <col min="772" max="772" width="0" style="4" hidden="1" customWidth="1"/>
    <col min="773" max="773" width="7" style="4" customWidth="1"/>
    <col min="774" max="775" width="6.85546875" style="4" customWidth="1"/>
    <col min="776" max="776" width="7.85546875" style="4" customWidth="1"/>
    <col min="777" max="777" width="5.85546875" style="4" customWidth="1"/>
    <col min="778" max="778" width="5.42578125" style="4" customWidth="1"/>
    <col min="779" max="783" width="8" style="4" customWidth="1"/>
    <col min="784" max="785" width="8.85546875" style="4" customWidth="1"/>
    <col min="786" max="1022" width="8.85546875" style="4"/>
    <col min="1023" max="1023" width="4.140625" style="4" customWidth="1"/>
    <col min="1024" max="1024" width="5.42578125" style="4" customWidth="1"/>
    <col min="1025" max="1025" width="34.85546875" style="4" customWidth="1"/>
    <col min="1026" max="1026" width="5.42578125" style="4" customWidth="1"/>
    <col min="1027" max="1027" width="7.42578125" style="4" customWidth="1"/>
    <col min="1028" max="1028" width="0" style="4" hidden="1" customWidth="1"/>
    <col min="1029" max="1029" width="7" style="4" customWidth="1"/>
    <col min="1030" max="1031" width="6.85546875" style="4" customWidth="1"/>
    <col min="1032" max="1032" width="7.85546875" style="4" customWidth="1"/>
    <col min="1033" max="1033" width="5.85546875" style="4" customWidth="1"/>
    <col min="1034" max="1034" width="5.42578125" style="4" customWidth="1"/>
    <col min="1035" max="1039" width="8" style="4" customWidth="1"/>
    <col min="1040" max="1041" width="8.85546875" style="4" customWidth="1"/>
    <col min="1042" max="1278" width="8.85546875" style="4"/>
    <col min="1279" max="1279" width="4.140625" style="4" customWidth="1"/>
    <col min="1280" max="1280" width="5.42578125" style="4" customWidth="1"/>
    <col min="1281" max="1281" width="34.85546875" style="4" customWidth="1"/>
    <col min="1282" max="1282" width="5.42578125" style="4" customWidth="1"/>
    <col min="1283" max="1283" width="7.42578125" style="4" customWidth="1"/>
    <col min="1284" max="1284" width="0" style="4" hidden="1" customWidth="1"/>
    <col min="1285" max="1285" width="7" style="4" customWidth="1"/>
    <col min="1286" max="1287" width="6.85546875" style="4" customWidth="1"/>
    <col min="1288" max="1288" width="7.85546875" style="4" customWidth="1"/>
    <col min="1289" max="1289" width="5.85546875" style="4" customWidth="1"/>
    <col min="1290" max="1290" width="5.42578125" style="4" customWidth="1"/>
    <col min="1291" max="1295" width="8" style="4" customWidth="1"/>
    <col min="1296" max="1297" width="8.85546875" style="4" customWidth="1"/>
    <col min="1298" max="1534" width="8.85546875" style="4"/>
    <col min="1535" max="1535" width="4.140625" style="4" customWidth="1"/>
    <col min="1536" max="1536" width="5.42578125" style="4" customWidth="1"/>
    <col min="1537" max="1537" width="34.85546875" style="4" customWidth="1"/>
    <col min="1538" max="1538" width="5.42578125" style="4" customWidth="1"/>
    <col min="1539" max="1539" width="7.42578125" style="4" customWidth="1"/>
    <col min="1540" max="1540" width="0" style="4" hidden="1" customWidth="1"/>
    <col min="1541" max="1541" width="7" style="4" customWidth="1"/>
    <col min="1542" max="1543" width="6.85546875" style="4" customWidth="1"/>
    <col min="1544" max="1544" width="7.85546875" style="4" customWidth="1"/>
    <col min="1545" max="1545" width="5.85546875" style="4" customWidth="1"/>
    <col min="1546" max="1546" width="5.42578125" style="4" customWidth="1"/>
    <col min="1547" max="1551" width="8" style="4" customWidth="1"/>
    <col min="1552" max="1553" width="8.85546875" style="4" customWidth="1"/>
    <col min="1554" max="1790" width="8.85546875" style="4"/>
    <col min="1791" max="1791" width="4.140625" style="4" customWidth="1"/>
    <col min="1792" max="1792" width="5.42578125" style="4" customWidth="1"/>
    <col min="1793" max="1793" width="34.85546875" style="4" customWidth="1"/>
    <col min="1794" max="1794" width="5.42578125" style="4" customWidth="1"/>
    <col min="1795" max="1795" width="7.42578125" style="4" customWidth="1"/>
    <col min="1796" max="1796" width="0" style="4" hidden="1" customWidth="1"/>
    <col min="1797" max="1797" width="7" style="4" customWidth="1"/>
    <col min="1798" max="1799" width="6.85546875" style="4" customWidth="1"/>
    <col min="1800" max="1800" width="7.85546875" style="4" customWidth="1"/>
    <col min="1801" max="1801" width="5.85546875" style="4" customWidth="1"/>
    <col min="1802" max="1802" width="5.42578125" style="4" customWidth="1"/>
    <col min="1803" max="1807" width="8" style="4" customWidth="1"/>
    <col min="1808" max="1809" width="8.85546875" style="4" customWidth="1"/>
    <col min="1810" max="2046" width="8.85546875" style="4"/>
    <col min="2047" max="2047" width="4.140625" style="4" customWidth="1"/>
    <col min="2048" max="2048" width="5.42578125" style="4" customWidth="1"/>
    <col min="2049" max="2049" width="34.85546875" style="4" customWidth="1"/>
    <col min="2050" max="2050" width="5.42578125" style="4" customWidth="1"/>
    <col min="2051" max="2051" width="7.42578125" style="4" customWidth="1"/>
    <col min="2052" max="2052" width="0" style="4" hidden="1" customWidth="1"/>
    <col min="2053" max="2053" width="7" style="4" customWidth="1"/>
    <col min="2054" max="2055" width="6.85546875" style="4" customWidth="1"/>
    <col min="2056" max="2056" width="7.85546875" style="4" customWidth="1"/>
    <col min="2057" max="2057" width="5.85546875" style="4" customWidth="1"/>
    <col min="2058" max="2058" width="5.42578125" style="4" customWidth="1"/>
    <col min="2059" max="2063" width="8" style="4" customWidth="1"/>
    <col min="2064" max="2065" width="8.85546875" style="4" customWidth="1"/>
    <col min="2066" max="2302" width="8.85546875" style="4"/>
    <col min="2303" max="2303" width="4.140625" style="4" customWidth="1"/>
    <col min="2304" max="2304" width="5.42578125" style="4" customWidth="1"/>
    <col min="2305" max="2305" width="34.85546875" style="4" customWidth="1"/>
    <col min="2306" max="2306" width="5.42578125" style="4" customWidth="1"/>
    <col min="2307" max="2307" width="7.42578125" style="4" customWidth="1"/>
    <col min="2308" max="2308" width="0" style="4" hidden="1" customWidth="1"/>
    <col min="2309" max="2309" width="7" style="4" customWidth="1"/>
    <col min="2310" max="2311" width="6.85546875" style="4" customWidth="1"/>
    <col min="2312" max="2312" width="7.85546875" style="4" customWidth="1"/>
    <col min="2313" max="2313" width="5.85546875" style="4" customWidth="1"/>
    <col min="2314" max="2314" width="5.42578125" style="4" customWidth="1"/>
    <col min="2315" max="2319" width="8" style="4" customWidth="1"/>
    <col min="2320" max="2321" width="8.85546875" style="4" customWidth="1"/>
    <col min="2322" max="2558" width="8.85546875" style="4"/>
    <col min="2559" max="2559" width="4.140625" style="4" customWidth="1"/>
    <col min="2560" max="2560" width="5.42578125" style="4" customWidth="1"/>
    <col min="2561" max="2561" width="34.85546875" style="4" customWidth="1"/>
    <col min="2562" max="2562" width="5.42578125" style="4" customWidth="1"/>
    <col min="2563" max="2563" width="7.42578125" style="4" customWidth="1"/>
    <col min="2564" max="2564" width="0" style="4" hidden="1" customWidth="1"/>
    <col min="2565" max="2565" width="7" style="4" customWidth="1"/>
    <col min="2566" max="2567" width="6.85546875" style="4" customWidth="1"/>
    <col min="2568" max="2568" width="7.85546875" style="4" customWidth="1"/>
    <col min="2569" max="2569" width="5.85546875" style="4" customWidth="1"/>
    <col min="2570" max="2570" width="5.42578125" style="4" customWidth="1"/>
    <col min="2571" max="2575" width="8" style="4" customWidth="1"/>
    <col min="2576" max="2577" width="8.85546875" style="4" customWidth="1"/>
    <col min="2578" max="2814" width="8.85546875" style="4"/>
    <col min="2815" max="2815" width="4.140625" style="4" customWidth="1"/>
    <col min="2816" max="2816" width="5.42578125" style="4" customWidth="1"/>
    <col min="2817" max="2817" width="34.85546875" style="4" customWidth="1"/>
    <col min="2818" max="2818" width="5.42578125" style="4" customWidth="1"/>
    <col min="2819" max="2819" width="7.42578125" style="4" customWidth="1"/>
    <col min="2820" max="2820" width="0" style="4" hidden="1" customWidth="1"/>
    <col min="2821" max="2821" width="7" style="4" customWidth="1"/>
    <col min="2822" max="2823" width="6.85546875" style="4" customWidth="1"/>
    <col min="2824" max="2824" width="7.85546875" style="4" customWidth="1"/>
    <col min="2825" max="2825" width="5.85546875" style="4" customWidth="1"/>
    <col min="2826" max="2826" width="5.42578125" style="4" customWidth="1"/>
    <col min="2827" max="2831" width="8" style="4" customWidth="1"/>
    <col min="2832" max="2833" width="8.85546875" style="4" customWidth="1"/>
    <col min="2834" max="3070" width="8.85546875" style="4"/>
    <col min="3071" max="3071" width="4.140625" style="4" customWidth="1"/>
    <col min="3072" max="3072" width="5.42578125" style="4" customWidth="1"/>
    <col min="3073" max="3073" width="34.85546875" style="4" customWidth="1"/>
    <col min="3074" max="3074" width="5.42578125" style="4" customWidth="1"/>
    <col min="3075" max="3075" width="7.42578125" style="4" customWidth="1"/>
    <col min="3076" max="3076" width="0" style="4" hidden="1" customWidth="1"/>
    <col min="3077" max="3077" width="7" style="4" customWidth="1"/>
    <col min="3078" max="3079" width="6.85546875" style="4" customWidth="1"/>
    <col min="3080" max="3080" width="7.85546875" style="4" customWidth="1"/>
    <col min="3081" max="3081" width="5.85546875" style="4" customWidth="1"/>
    <col min="3082" max="3082" width="5.42578125" style="4" customWidth="1"/>
    <col min="3083" max="3087" width="8" style="4" customWidth="1"/>
    <col min="3088" max="3089" width="8.85546875" style="4" customWidth="1"/>
    <col min="3090" max="3326" width="8.85546875" style="4"/>
    <col min="3327" max="3327" width="4.140625" style="4" customWidth="1"/>
    <col min="3328" max="3328" width="5.42578125" style="4" customWidth="1"/>
    <col min="3329" max="3329" width="34.85546875" style="4" customWidth="1"/>
    <col min="3330" max="3330" width="5.42578125" style="4" customWidth="1"/>
    <col min="3331" max="3331" width="7.42578125" style="4" customWidth="1"/>
    <col min="3332" max="3332" width="0" style="4" hidden="1" customWidth="1"/>
    <col min="3333" max="3333" width="7" style="4" customWidth="1"/>
    <col min="3334" max="3335" width="6.85546875" style="4" customWidth="1"/>
    <col min="3336" max="3336" width="7.85546875" style="4" customWidth="1"/>
    <col min="3337" max="3337" width="5.85546875" style="4" customWidth="1"/>
    <col min="3338" max="3338" width="5.42578125" style="4" customWidth="1"/>
    <col min="3339" max="3343" width="8" style="4" customWidth="1"/>
    <col min="3344" max="3345" width="8.85546875" style="4" customWidth="1"/>
    <col min="3346" max="3582" width="8.85546875" style="4"/>
    <col min="3583" max="3583" width="4.140625" style="4" customWidth="1"/>
    <col min="3584" max="3584" width="5.42578125" style="4" customWidth="1"/>
    <col min="3585" max="3585" width="34.85546875" style="4" customWidth="1"/>
    <col min="3586" max="3586" width="5.42578125" style="4" customWidth="1"/>
    <col min="3587" max="3587" width="7.42578125" style="4" customWidth="1"/>
    <col min="3588" max="3588" width="0" style="4" hidden="1" customWidth="1"/>
    <col min="3589" max="3589" width="7" style="4" customWidth="1"/>
    <col min="3590" max="3591" width="6.85546875" style="4" customWidth="1"/>
    <col min="3592" max="3592" width="7.85546875" style="4" customWidth="1"/>
    <col min="3593" max="3593" width="5.85546875" style="4" customWidth="1"/>
    <col min="3594" max="3594" width="5.42578125" style="4" customWidth="1"/>
    <col min="3595" max="3599" width="8" style="4" customWidth="1"/>
    <col min="3600" max="3601" width="8.85546875" style="4" customWidth="1"/>
    <col min="3602" max="3838" width="8.85546875" style="4"/>
    <col min="3839" max="3839" width="4.140625" style="4" customWidth="1"/>
    <col min="3840" max="3840" width="5.42578125" style="4" customWidth="1"/>
    <col min="3841" max="3841" width="34.85546875" style="4" customWidth="1"/>
    <col min="3842" max="3842" width="5.42578125" style="4" customWidth="1"/>
    <col min="3843" max="3843" width="7.42578125" style="4" customWidth="1"/>
    <col min="3844" max="3844" width="0" style="4" hidden="1" customWidth="1"/>
    <col min="3845" max="3845" width="7" style="4" customWidth="1"/>
    <col min="3846" max="3847" width="6.85546875" style="4" customWidth="1"/>
    <col min="3848" max="3848" width="7.85546875" style="4" customWidth="1"/>
    <col min="3849" max="3849" width="5.85546875" style="4" customWidth="1"/>
    <col min="3850" max="3850" width="5.42578125" style="4" customWidth="1"/>
    <col min="3851" max="3855" width="8" style="4" customWidth="1"/>
    <col min="3856" max="3857" width="8.85546875" style="4" customWidth="1"/>
    <col min="3858" max="4094" width="8.85546875" style="4"/>
    <col min="4095" max="4095" width="4.140625" style="4" customWidth="1"/>
    <col min="4096" max="4096" width="5.42578125" style="4" customWidth="1"/>
    <col min="4097" max="4097" width="34.85546875" style="4" customWidth="1"/>
    <col min="4098" max="4098" width="5.42578125" style="4" customWidth="1"/>
    <col min="4099" max="4099" width="7.42578125" style="4" customWidth="1"/>
    <col min="4100" max="4100" width="0" style="4" hidden="1" customWidth="1"/>
    <col min="4101" max="4101" width="7" style="4" customWidth="1"/>
    <col min="4102" max="4103" width="6.85546875" style="4" customWidth="1"/>
    <col min="4104" max="4104" width="7.85546875" style="4" customWidth="1"/>
    <col min="4105" max="4105" width="5.85546875" style="4" customWidth="1"/>
    <col min="4106" max="4106" width="5.42578125" style="4" customWidth="1"/>
    <col min="4107" max="4111" width="8" style="4" customWidth="1"/>
    <col min="4112" max="4113" width="8.85546875" style="4" customWidth="1"/>
    <col min="4114" max="4350" width="8.85546875" style="4"/>
    <col min="4351" max="4351" width="4.140625" style="4" customWidth="1"/>
    <col min="4352" max="4352" width="5.42578125" style="4" customWidth="1"/>
    <col min="4353" max="4353" width="34.85546875" style="4" customWidth="1"/>
    <col min="4354" max="4354" width="5.42578125" style="4" customWidth="1"/>
    <col min="4355" max="4355" width="7.42578125" style="4" customWidth="1"/>
    <col min="4356" max="4356" width="0" style="4" hidden="1" customWidth="1"/>
    <col min="4357" max="4357" width="7" style="4" customWidth="1"/>
    <col min="4358" max="4359" width="6.85546875" style="4" customWidth="1"/>
    <col min="4360" max="4360" width="7.85546875" style="4" customWidth="1"/>
    <col min="4361" max="4361" width="5.85546875" style="4" customWidth="1"/>
    <col min="4362" max="4362" width="5.42578125" style="4" customWidth="1"/>
    <col min="4363" max="4367" width="8" style="4" customWidth="1"/>
    <col min="4368" max="4369" width="8.85546875" style="4" customWidth="1"/>
    <col min="4370" max="4606" width="8.85546875" style="4"/>
    <col min="4607" max="4607" width="4.140625" style="4" customWidth="1"/>
    <col min="4608" max="4608" width="5.42578125" style="4" customWidth="1"/>
    <col min="4609" max="4609" width="34.85546875" style="4" customWidth="1"/>
    <col min="4610" max="4610" width="5.42578125" style="4" customWidth="1"/>
    <col min="4611" max="4611" width="7.42578125" style="4" customWidth="1"/>
    <col min="4612" max="4612" width="0" style="4" hidden="1" customWidth="1"/>
    <col min="4613" max="4613" width="7" style="4" customWidth="1"/>
    <col min="4614" max="4615" width="6.85546875" style="4" customWidth="1"/>
    <col min="4616" max="4616" width="7.85546875" style="4" customWidth="1"/>
    <col min="4617" max="4617" width="5.85546875" style="4" customWidth="1"/>
    <col min="4618" max="4618" width="5.42578125" style="4" customWidth="1"/>
    <col min="4619" max="4623" width="8" style="4" customWidth="1"/>
    <col min="4624" max="4625" width="8.85546875" style="4" customWidth="1"/>
    <col min="4626" max="4862" width="8.85546875" style="4"/>
    <col min="4863" max="4863" width="4.140625" style="4" customWidth="1"/>
    <col min="4864" max="4864" width="5.42578125" style="4" customWidth="1"/>
    <col min="4865" max="4865" width="34.85546875" style="4" customWidth="1"/>
    <col min="4866" max="4866" width="5.42578125" style="4" customWidth="1"/>
    <col min="4867" max="4867" width="7.42578125" style="4" customWidth="1"/>
    <col min="4868" max="4868" width="0" style="4" hidden="1" customWidth="1"/>
    <col min="4869" max="4869" width="7" style="4" customWidth="1"/>
    <col min="4870" max="4871" width="6.85546875" style="4" customWidth="1"/>
    <col min="4872" max="4872" width="7.85546875" style="4" customWidth="1"/>
    <col min="4873" max="4873" width="5.85546875" style="4" customWidth="1"/>
    <col min="4874" max="4874" width="5.42578125" style="4" customWidth="1"/>
    <col min="4875" max="4879" width="8" style="4" customWidth="1"/>
    <col min="4880" max="4881" width="8.85546875" style="4" customWidth="1"/>
    <col min="4882" max="5118" width="8.85546875" style="4"/>
    <col min="5119" max="5119" width="4.140625" style="4" customWidth="1"/>
    <col min="5120" max="5120" width="5.42578125" style="4" customWidth="1"/>
    <col min="5121" max="5121" width="34.85546875" style="4" customWidth="1"/>
    <col min="5122" max="5122" width="5.42578125" style="4" customWidth="1"/>
    <col min="5123" max="5123" width="7.42578125" style="4" customWidth="1"/>
    <col min="5124" max="5124" width="0" style="4" hidden="1" customWidth="1"/>
    <col min="5125" max="5125" width="7" style="4" customWidth="1"/>
    <col min="5126" max="5127" width="6.85546875" style="4" customWidth="1"/>
    <col min="5128" max="5128" width="7.85546875" style="4" customWidth="1"/>
    <col min="5129" max="5129" width="5.85546875" style="4" customWidth="1"/>
    <col min="5130" max="5130" width="5.42578125" style="4" customWidth="1"/>
    <col min="5131" max="5135" width="8" style="4" customWidth="1"/>
    <col min="5136" max="5137" width="8.85546875" style="4" customWidth="1"/>
    <col min="5138" max="5374" width="8.85546875" style="4"/>
    <col min="5375" max="5375" width="4.140625" style="4" customWidth="1"/>
    <col min="5376" max="5376" width="5.42578125" style="4" customWidth="1"/>
    <col min="5377" max="5377" width="34.85546875" style="4" customWidth="1"/>
    <col min="5378" max="5378" width="5.42578125" style="4" customWidth="1"/>
    <col min="5379" max="5379" width="7.42578125" style="4" customWidth="1"/>
    <col min="5380" max="5380" width="0" style="4" hidden="1" customWidth="1"/>
    <col min="5381" max="5381" width="7" style="4" customWidth="1"/>
    <col min="5382" max="5383" width="6.85546875" style="4" customWidth="1"/>
    <col min="5384" max="5384" width="7.85546875" style="4" customWidth="1"/>
    <col min="5385" max="5385" width="5.85546875" style="4" customWidth="1"/>
    <col min="5386" max="5386" width="5.42578125" style="4" customWidth="1"/>
    <col min="5387" max="5391" width="8" style="4" customWidth="1"/>
    <col min="5392" max="5393" width="8.85546875" style="4" customWidth="1"/>
    <col min="5394" max="5630" width="8.85546875" style="4"/>
    <col min="5631" max="5631" width="4.140625" style="4" customWidth="1"/>
    <col min="5632" max="5632" width="5.42578125" style="4" customWidth="1"/>
    <col min="5633" max="5633" width="34.85546875" style="4" customWidth="1"/>
    <col min="5634" max="5634" width="5.42578125" style="4" customWidth="1"/>
    <col min="5635" max="5635" width="7.42578125" style="4" customWidth="1"/>
    <col min="5636" max="5636" width="0" style="4" hidden="1" customWidth="1"/>
    <col min="5637" max="5637" width="7" style="4" customWidth="1"/>
    <col min="5638" max="5639" width="6.85546875" style="4" customWidth="1"/>
    <col min="5640" max="5640" width="7.85546875" style="4" customWidth="1"/>
    <col min="5641" max="5641" width="5.85546875" style="4" customWidth="1"/>
    <col min="5642" max="5642" width="5.42578125" style="4" customWidth="1"/>
    <col min="5643" max="5647" width="8" style="4" customWidth="1"/>
    <col min="5648" max="5649" width="8.85546875" style="4" customWidth="1"/>
    <col min="5650" max="5886" width="8.85546875" style="4"/>
    <col min="5887" max="5887" width="4.140625" style="4" customWidth="1"/>
    <col min="5888" max="5888" width="5.42578125" style="4" customWidth="1"/>
    <col min="5889" max="5889" width="34.85546875" style="4" customWidth="1"/>
    <col min="5890" max="5890" width="5.42578125" style="4" customWidth="1"/>
    <col min="5891" max="5891" width="7.42578125" style="4" customWidth="1"/>
    <col min="5892" max="5892" width="0" style="4" hidden="1" customWidth="1"/>
    <col min="5893" max="5893" width="7" style="4" customWidth="1"/>
    <col min="5894" max="5895" width="6.85546875" style="4" customWidth="1"/>
    <col min="5896" max="5896" width="7.85546875" style="4" customWidth="1"/>
    <col min="5897" max="5897" width="5.85546875" style="4" customWidth="1"/>
    <col min="5898" max="5898" width="5.42578125" style="4" customWidth="1"/>
    <col min="5899" max="5903" width="8" style="4" customWidth="1"/>
    <col min="5904" max="5905" width="8.85546875" style="4" customWidth="1"/>
    <col min="5906" max="6142" width="8.85546875" style="4"/>
    <col min="6143" max="6143" width="4.140625" style="4" customWidth="1"/>
    <col min="6144" max="6144" width="5.42578125" style="4" customWidth="1"/>
    <col min="6145" max="6145" width="34.85546875" style="4" customWidth="1"/>
    <col min="6146" max="6146" width="5.42578125" style="4" customWidth="1"/>
    <col min="6147" max="6147" width="7.42578125" style="4" customWidth="1"/>
    <col min="6148" max="6148" width="0" style="4" hidden="1" customWidth="1"/>
    <col min="6149" max="6149" width="7" style="4" customWidth="1"/>
    <col min="6150" max="6151" width="6.85546875" style="4" customWidth="1"/>
    <col min="6152" max="6152" width="7.85546875" style="4" customWidth="1"/>
    <col min="6153" max="6153" width="5.85546875" style="4" customWidth="1"/>
    <col min="6154" max="6154" width="5.42578125" style="4" customWidth="1"/>
    <col min="6155" max="6159" width="8" style="4" customWidth="1"/>
    <col min="6160" max="6161" width="8.85546875" style="4" customWidth="1"/>
    <col min="6162" max="6398" width="8.85546875" style="4"/>
    <col min="6399" max="6399" width="4.140625" style="4" customWidth="1"/>
    <col min="6400" max="6400" width="5.42578125" style="4" customWidth="1"/>
    <col min="6401" max="6401" width="34.85546875" style="4" customWidth="1"/>
    <col min="6402" max="6402" width="5.42578125" style="4" customWidth="1"/>
    <col min="6403" max="6403" width="7.42578125" style="4" customWidth="1"/>
    <col min="6404" max="6404" width="0" style="4" hidden="1" customWidth="1"/>
    <col min="6405" max="6405" width="7" style="4" customWidth="1"/>
    <col min="6406" max="6407" width="6.85546875" style="4" customWidth="1"/>
    <col min="6408" max="6408" width="7.85546875" style="4" customWidth="1"/>
    <col min="6409" max="6409" width="5.85546875" style="4" customWidth="1"/>
    <col min="6410" max="6410" width="5.42578125" style="4" customWidth="1"/>
    <col min="6411" max="6415" width="8" style="4" customWidth="1"/>
    <col min="6416" max="6417" width="8.85546875" style="4" customWidth="1"/>
    <col min="6418" max="6654" width="8.85546875" style="4"/>
    <col min="6655" max="6655" width="4.140625" style="4" customWidth="1"/>
    <col min="6656" max="6656" width="5.42578125" style="4" customWidth="1"/>
    <col min="6657" max="6657" width="34.85546875" style="4" customWidth="1"/>
    <col min="6658" max="6658" width="5.42578125" style="4" customWidth="1"/>
    <col min="6659" max="6659" width="7.42578125" style="4" customWidth="1"/>
    <col min="6660" max="6660" width="0" style="4" hidden="1" customWidth="1"/>
    <col min="6661" max="6661" width="7" style="4" customWidth="1"/>
    <col min="6662" max="6663" width="6.85546875" style="4" customWidth="1"/>
    <col min="6664" max="6664" width="7.85546875" style="4" customWidth="1"/>
    <col min="6665" max="6665" width="5.85546875" style="4" customWidth="1"/>
    <col min="6666" max="6666" width="5.42578125" style="4" customWidth="1"/>
    <col min="6667" max="6671" width="8" style="4" customWidth="1"/>
    <col min="6672" max="6673" width="8.85546875" style="4" customWidth="1"/>
    <col min="6674" max="6910" width="8.85546875" style="4"/>
    <col min="6911" max="6911" width="4.140625" style="4" customWidth="1"/>
    <col min="6912" max="6912" width="5.42578125" style="4" customWidth="1"/>
    <col min="6913" max="6913" width="34.85546875" style="4" customWidth="1"/>
    <col min="6914" max="6914" width="5.42578125" style="4" customWidth="1"/>
    <col min="6915" max="6915" width="7.42578125" style="4" customWidth="1"/>
    <col min="6916" max="6916" width="0" style="4" hidden="1" customWidth="1"/>
    <col min="6917" max="6917" width="7" style="4" customWidth="1"/>
    <col min="6918" max="6919" width="6.85546875" style="4" customWidth="1"/>
    <col min="6920" max="6920" width="7.85546875" style="4" customWidth="1"/>
    <col min="6921" max="6921" width="5.85546875" style="4" customWidth="1"/>
    <col min="6922" max="6922" width="5.42578125" style="4" customWidth="1"/>
    <col min="6923" max="6927" width="8" style="4" customWidth="1"/>
    <col min="6928" max="6929" width="8.85546875" style="4" customWidth="1"/>
    <col min="6930" max="7166" width="8.85546875" style="4"/>
    <col min="7167" max="7167" width="4.140625" style="4" customWidth="1"/>
    <col min="7168" max="7168" width="5.42578125" style="4" customWidth="1"/>
    <col min="7169" max="7169" width="34.85546875" style="4" customWidth="1"/>
    <col min="7170" max="7170" width="5.42578125" style="4" customWidth="1"/>
    <col min="7171" max="7171" width="7.42578125" style="4" customWidth="1"/>
    <col min="7172" max="7172" width="0" style="4" hidden="1" customWidth="1"/>
    <col min="7173" max="7173" width="7" style="4" customWidth="1"/>
    <col min="7174" max="7175" width="6.85546875" style="4" customWidth="1"/>
    <col min="7176" max="7176" width="7.85546875" style="4" customWidth="1"/>
    <col min="7177" max="7177" width="5.85546875" style="4" customWidth="1"/>
    <col min="7178" max="7178" width="5.42578125" style="4" customWidth="1"/>
    <col min="7179" max="7183" width="8" style="4" customWidth="1"/>
    <col min="7184" max="7185" width="8.85546875" style="4" customWidth="1"/>
    <col min="7186" max="7422" width="8.85546875" style="4"/>
    <col min="7423" max="7423" width="4.140625" style="4" customWidth="1"/>
    <col min="7424" max="7424" width="5.42578125" style="4" customWidth="1"/>
    <col min="7425" max="7425" width="34.85546875" style="4" customWidth="1"/>
    <col min="7426" max="7426" width="5.42578125" style="4" customWidth="1"/>
    <col min="7427" max="7427" width="7.42578125" style="4" customWidth="1"/>
    <col min="7428" max="7428" width="0" style="4" hidden="1" customWidth="1"/>
    <col min="7429" max="7429" width="7" style="4" customWidth="1"/>
    <col min="7430" max="7431" width="6.85546875" style="4" customWidth="1"/>
    <col min="7432" max="7432" width="7.85546875" style="4" customWidth="1"/>
    <col min="7433" max="7433" width="5.85546875" style="4" customWidth="1"/>
    <col min="7434" max="7434" width="5.42578125" style="4" customWidth="1"/>
    <col min="7435" max="7439" width="8" style="4" customWidth="1"/>
    <col min="7440" max="7441" width="8.85546875" style="4" customWidth="1"/>
    <col min="7442" max="7678" width="8.85546875" style="4"/>
    <col min="7679" max="7679" width="4.140625" style="4" customWidth="1"/>
    <col min="7680" max="7680" width="5.42578125" style="4" customWidth="1"/>
    <col min="7681" max="7681" width="34.85546875" style="4" customWidth="1"/>
    <col min="7682" max="7682" width="5.42578125" style="4" customWidth="1"/>
    <col min="7683" max="7683" width="7.42578125" style="4" customWidth="1"/>
    <col min="7684" max="7684" width="0" style="4" hidden="1" customWidth="1"/>
    <col min="7685" max="7685" width="7" style="4" customWidth="1"/>
    <col min="7686" max="7687" width="6.85546875" style="4" customWidth="1"/>
    <col min="7688" max="7688" width="7.85546875" style="4" customWidth="1"/>
    <col min="7689" max="7689" width="5.85546875" style="4" customWidth="1"/>
    <col min="7690" max="7690" width="5.42578125" style="4" customWidth="1"/>
    <col min="7691" max="7695" width="8" style="4" customWidth="1"/>
    <col min="7696" max="7697" width="8.85546875" style="4" customWidth="1"/>
    <col min="7698" max="7934" width="8.85546875" style="4"/>
    <col min="7935" max="7935" width="4.140625" style="4" customWidth="1"/>
    <col min="7936" max="7936" width="5.42578125" style="4" customWidth="1"/>
    <col min="7937" max="7937" width="34.85546875" style="4" customWidth="1"/>
    <col min="7938" max="7938" width="5.42578125" style="4" customWidth="1"/>
    <col min="7939" max="7939" width="7.42578125" style="4" customWidth="1"/>
    <col min="7940" max="7940" width="0" style="4" hidden="1" customWidth="1"/>
    <col min="7941" max="7941" width="7" style="4" customWidth="1"/>
    <col min="7942" max="7943" width="6.85546875" style="4" customWidth="1"/>
    <col min="7944" max="7944" width="7.85546875" style="4" customWidth="1"/>
    <col min="7945" max="7945" width="5.85546875" style="4" customWidth="1"/>
    <col min="7946" max="7946" width="5.42578125" style="4" customWidth="1"/>
    <col min="7947" max="7951" width="8" style="4" customWidth="1"/>
    <col min="7952" max="7953" width="8.85546875" style="4" customWidth="1"/>
    <col min="7954" max="8190" width="8.85546875" style="4"/>
    <col min="8191" max="8191" width="4.140625" style="4" customWidth="1"/>
    <col min="8192" max="8192" width="5.42578125" style="4" customWidth="1"/>
    <col min="8193" max="8193" width="34.85546875" style="4" customWidth="1"/>
    <col min="8194" max="8194" width="5.42578125" style="4" customWidth="1"/>
    <col min="8195" max="8195" width="7.42578125" style="4" customWidth="1"/>
    <col min="8196" max="8196" width="0" style="4" hidden="1" customWidth="1"/>
    <col min="8197" max="8197" width="7" style="4" customWidth="1"/>
    <col min="8198" max="8199" width="6.85546875" style="4" customWidth="1"/>
    <col min="8200" max="8200" width="7.85546875" style="4" customWidth="1"/>
    <col min="8201" max="8201" width="5.85546875" style="4" customWidth="1"/>
    <col min="8202" max="8202" width="5.42578125" style="4" customWidth="1"/>
    <col min="8203" max="8207" width="8" style="4" customWidth="1"/>
    <col min="8208" max="8209" width="8.85546875" style="4" customWidth="1"/>
    <col min="8210" max="8446" width="8.85546875" style="4"/>
    <col min="8447" max="8447" width="4.140625" style="4" customWidth="1"/>
    <col min="8448" max="8448" width="5.42578125" style="4" customWidth="1"/>
    <col min="8449" max="8449" width="34.85546875" style="4" customWidth="1"/>
    <col min="8450" max="8450" width="5.42578125" style="4" customWidth="1"/>
    <col min="8451" max="8451" width="7.42578125" style="4" customWidth="1"/>
    <col min="8452" max="8452" width="0" style="4" hidden="1" customWidth="1"/>
    <col min="8453" max="8453" width="7" style="4" customWidth="1"/>
    <col min="8454" max="8455" width="6.85546875" style="4" customWidth="1"/>
    <col min="8456" max="8456" width="7.85546875" style="4" customWidth="1"/>
    <col min="8457" max="8457" width="5.85546875" style="4" customWidth="1"/>
    <col min="8458" max="8458" width="5.42578125" style="4" customWidth="1"/>
    <col min="8459" max="8463" width="8" style="4" customWidth="1"/>
    <col min="8464" max="8465" width="8.85546875" style="4" customWidth="1"/>
    <col min="8466" max="8702" width="8.85546875" style="4"/>
    <col min="8703" max="8703" width="4.140625" style="4" customWidth="1"/>
    <col min="8704" max="8704" width="5.42578125" style="4" customWidth="1"/>
    <col min="8705" max="8705" width="34.85546875" style="4" customWidth="1"/>
    <col min="8706" max="8706" width="5.42578125" style="4" customWidth="1"/>
    <col min="8707" max="8707" width="7.42578125" style="4" customWidth="1"/>
    <col min="8708" max="8708" width="0" style="4" hidden="1" customWidth="1"/>
    <col min="8709" max="8709" width="7" style="4" customWidth="1"/>
    <col min="8710" max="8711" width="6.85546875" style="4" customWidth="1"/>
    <col min="8712" max="8712" width="7.85546875" style="4" customWidth="1"/>
    <col min="8713" max="8713" width="5.85546875" style="4" customWidth="1"/>
    <col min="8714" max="8714" width="5.42578125" style="4" customWidth="1"/>
    <col min="8715" max="8719" width="8" style="4" customWidth="1"/>
    <col min="8720" max="8721" width="8.85546875" style="4" customWidth="1"/>
    <col min="8722" max="8958" width="8.85546875" style="4"/>
    <col min="8959" max="8959" width="4.140625" style="4" customWidth="1"/>
    <col min="8960" max="8960" width="5.42578125" style="4" customWidth="1"/>
    <col min="8961" max="8961" width="34.85546875" style="4" customWidth="1"/>
    <col min="8962" max="8962" width="5.42578125" style="4" customWidth="1"/>
    <col min="8963" max="8963" width="7.42578125" style="4" customWidth="1"/>
    <col min="8964" max="8964" width="0" style="4" hidden="1" customWidth="1"/>
    <col min="8965" max="8965" width="7" style="4" customWidth="1"/>
    <col min="8966" max="8967" width="6.85546875" style="4" customWidth="1"/>
    <col min="8968" max="8968" width="7.85546875" style="4" customWidth="1"/>
    <col min="8969" max="8969" width="5.85546875" style="4" customWidth="1"/>
    <col min="8970" max="8970" width="5.42578125" style="4" customWidth="1"/>
    <col min="8971" max="8975" width="8" style="4" customWidth="1"/>
    <col min="8976" max="8977" width="8.85546875" style="4" customWidth="1"/>
    <col min="8978" max="9214" width="8.85546875" style="4"/>
    <col min="9215" max="9215" width="4.140625" style="4" customWidth="1"/>
    <col min="9216" max="9216" width="5.42578125" style="4" customWidth="1"/>
    <col min="9217" max="9217" width="34.85546875" style="4" customWidth="1"/>
    <col min="9218" max="9218" width="5.42578125" style="4" customWidth="1"/>
    <col min="9219" max="9219" width="7.42578125" style="4" customWidth="1"/>
    <col min="9220" max="9220" width="0" style="4" hidden="1" customWidth="1"/>
    <col min="9221" max="9221" width="7" style="4" customWidth="1"/>
    <col min="9222" max="9223" width="6.85546875" style="4" customWidth="1"/>
    <col min="9224" max="9224" width="7.85546875" style="4" customWidth="1"/>
    <col min="9225" max="9225" width="5.85546875" style="4" customWidth="1"/>
    <col min="9226" max="9226" width="5.42578125" style="4" customWidth="1"/>
    <col min="9227" max="9231" width="8" style="4" customWidth="1"/>
    <col min="9232" max="9233" width="8.85546875" style="4" customWidth="1"/>
    <col min="9234" max="9470" width="8.85546875" style="4"/>
    <col min="9471" max="9471" width="4.140625" style="4" customWidth="1"/>
    <col min="9472" max="9472" width="5.42578125" style="4" customWidth="1"/>
    <col min="9473" max="9473" width="34.85546875" style="4" customWidth="1"/>
    <col min="9474" max="9474" width="5.42578125" style="4" customWidth="1"/>
    <col min="9475" max="9475" width="7.42578125" style="4" customWidth="1"/>
    <col min="9476" max="9476" width="0" style="4" hidden="1" customWidth="1"/>
    <col min="9477" max="9477" width="7" style="4" customWidth="1"/>
    <col min="9478" max="9479" width="6.85546875" style="4" customWidth="1"/>
    <col min="9480" max="9480" width="7.85546875" style="4" customWidth="1"/>
    <col min="9481" max="9481" width="5.85546875" style="4" customWidth="1"/>
    <col min="9482" max="9482" width="5.42578125" style="4" customWidth="1"/>
    <col min="9483" max="9487" width="8" style="4" customWidth="1"/>
    <col min="9488" max="9489" width="8.85546875" style="4" customWidth="1"/>
    <col min="9490" max="9726" width="8.85546875" style="4"/>
    <col min="9727" max="9727" width="4.140625" style="4" customWidth="1"/>
    <col min="9728" max="9728" width="5.42578125" style="4" customWidth="1"/>
    <col min="9729" max="9729" width="34.85546875" style="4" customWidth="1"/>
    <col min="9730" max="9730" width="5.42578125" style="4" customWidth="1"/>
    <col min="9731" max="9731" width="7.42578125" style="4" customWidth="1"/>
    <col min="9732" max="9732" width="0" style="4" hidden="1" customWidth="1"/>
    <col min="9733" max="9733" width="7" style="4" customWidth="1"/>
    <col min="9734" max="9735" width="6.85546875" style="4" customWidth="1"/>
    <col min="9736" max="9736" width="7.85546875" style="4" customWidth="1"/>
    <col min="9737" max="9737" width="5.85546875" style="4" customWidth="1"/>
    <col min="9738" max="9738" width="5.42578125" style="4" customWidth="1"/>
    <col min="9739" max="9743" width="8" style="4" customWidth="1"/>
    <col min="9744" max="9745" width="8.85546875" style="4" customWidth="1"/>
    <col min="9746" max="9982" width="8.85546875" style="4"/>
    <col min="9983" max="9983" width="4.140625" style="4" customWidth="1"/>
    <col min="9984" max="9984" width="5.42578125" style="4" customWidth="1"/>
    <col min="9985" max="9985" width="34.85546875" style="4" customWidth="1"/>
    <col min="9986" max="9986" width="5.42578125" style="4" customWidth="1"/>
    <col min="9987" max="9987" width="7.42578125" style="4" customWidth="1"/>
    <col min="9988" max="9988" width="0" style="4" hidden="1" customWidth="1"/>
    <col min="9989" max="9989" width="7" style="4" customWidth="1"/>
    <col min="9990" max="9991" width="6.85546875" style="4" customWidth="1"/>
    <col min="9992" max="9992" width="7.85546875" style="4" customWidth="1"/>
    <col min="9993" max="9993" width="5.85546875" style="4" customWidth="1"/>
    <col min="9994" max="9994" width="5.42578125" style="4" customWidth="1"/>
    <col min="9995" max="9999" width="8" style="4" customWidth="1"/>
    <col min="10000" max="10001" width="8.85546875" style="4" customWidth="1"/>
    <col min="10002" max="10238" width="8.85546875" style="4"/>
    <col min="10239" max="10239" width="4.140625" style="4" customWidth="1"/>
    <col min="10240" max="10240" width="5.42578125" style="4" customWidth="1"/>
    <col min="10241" max="10241" width="34.85546875" style="4" customWidth="1"/>
    <col min="10242" max="10242" width="5.42578125" style="4" customWidth="1"/>
    <col min="10243" max="10243" width="7.42578125" style="4" customWidth="1"/>
    <col min="10244" max="10244" width="0" style="4" hidden="1" customWidth="1"/>
    <col min="10245" max="10245" width="7" style="4" customWidth="1"/>
    <col min="10246" max="10247" width="6.85546875" style="4" customWidth="1"/>
    <col min="10248" max="10248" width="7.85546875" style="4" customWidth="1"/>
    <col min="10249" max="10249" width="5.85546875" style="4" customWidth="1"/>
    <col min="10250" max="10250" width="5.42578125" style="4" customWidth="1"/>
    <col min="10251" max="10255" width="8" style="4" customWidth="1"/>
    <col min="10256" max="10257" width="8.85546875" style="4" customWidth="1"/>
    <col min="10258" max="10494" width="8.85546875" style="4"/>
    <col min="10495" max="10495" width="4.140625" style="4" customWidth="1"/>
    <col min="10496" max="10496" width="5.42578125" style="4" customWidth="1"/>
    <col min="10497" max="10497" width="34.85546875" style="4" customWidth="1"/>
    <col min="10498" max="10498" width="5.42578125" style="4" customWidth="1"/>
    <col min="10499" max="10499" width="7.42578125" style="4" customWidth="1"/>
    <col min="10500" max="10500" width="0" style="4" hidden="1" customWidth="1"/>
    <col min="10501" max="10501" width="7" style="4" customWidth="1"/>
    <col min="10502" max="10503" width="6.85546875" style="4" customWidth="1"/>
    <col min="10504" max="10504" width="7.85546875" style="4" customWidth="1"/>
    <col min="10505" max="10505" width="5.85546875" style="4" customWidth="1"/>
    <col min="10506" max="10506" width="5.42578125" style="4" customWidth="1"/>
    <col min="10507" max="10511" width="8" style="4" customWidth="1"/>
    <col min="10512" max="10513" width="8.85546875" style="4" customWidth="1"/>
    <col min="10514" max="10750" width="8.85546875" style="4"/>
    <col min="10751" max="10751" width="4.140625" style="4" customWidth="1"/>
    <col min="10752" max="10752" width="5.42578125" style="4" customWidth="1"/>
    <col min="10753" max="10753" width="34.85546875" style="4" customWidth="1"/>
    <col min="10754" max="10754" width="5.42578125" style="4" customWidth="1"/>
    <col min="10755" max="10755" width="7.42578125" style="4" customWidth="1"/>
    <col min="10756" max="10756" width="0" style="4" hidden="1" customWidth="1"/>
    <col min="10757" max="10757" width="7" style="4" customWidth="1"/>
    <col min="10758" max="10759" width="6.85546875" style="4" customWidth="1"/>
    <col min="10760" max="10760" width="7.85546875" style="4" customWidth="1"/>
    <col min="10761" max="10761" width="5.85546875" style="4" customWidth="1"/>
    <col min="10762" max="10762" width="5.42578125" style="4" customWidth="1"/>
    <col min="10763" max="10767" width="8" style="4" customWidth="1"/>
    <col min="10768" max="10769" width="8.85546875" style="4" customWidth="1"/>
    <col min="10770" max="11006" width="8.85546875" style="4"/>
    <col min="11007" max="11007" width="4.140625" style="4" customWidth="1"/>
    <col min="11008" max="11008" width="5.42578125" style="4" customWidth="1"/>
    <col min="11009" max="11009" width="34.85546875" style="4" customWidth="1"/>
    <col min="11010" max="11010" width="5.42578125" style="4" customWidth="1"/>
    <col min="11011" max="11011" width="7.42578125" style="4" customWidth="1"/>
    <col min="11012" max="11012" width="0" style="4" hidden="1" customWidth="1"/>
    <col min="11013" max="11013" width="7" style="4" customWidth="1"/>
    <col min="11014" max="11015" width="6.85546875" style="4" customWidth="1"/>
    <col min="11016" max="11016" width="7.85546875" style="4" customWidth="1"/>
    <col min="11017" max="11017" width="5.85546875" style="4" customWidth="1"/>
    <col min="11018" max="11018" width="5.42578125" style="4" customWidth="1"/>
    <col min="11019" max="11023" width="8" style="4" customWidth="1"/>
    <col min="11024" max="11025" width="8.85546875" style="4" customWidth="1"/>
    <col min="11026" max="11262" width="8.85546875" style="4"/>
    <col min="11263" max="11263" width="4.140625" style="4" customWidth="1"/>
    <col min="11264" max="11264" width="5.42578125" style="4" customWidth="1"/>
    <col min="11265" max="11265" width="34.85546875" style="4" customWidth="1"/>
    <col min="11266" max="11266" width="5.42578125" style="4" customWidth="1"/>
    <col min="11267" max="11267" width="7.42578125" style="4" customWidth="1"/>
    <col min="11268" max="11268" width="0" style="4" hidden="1" customWidth="1"/>
    <col min="11269" max="11269" width="7" style="4" customWidth="1"/>
    <col min="11270" max="11271" width="6.85546875" style="4" customWidth="1"/>
    <col min="11272" max="11272" width="7.85546875" style="4" customWidth="1"/>
    <col min="11273" max="11273" width="5.85546875" style="4" customWidth="1"/>
    <col min="11274" max="11274" width="5.42578125" style="4" customWidth="1"/>
    <col min="11275" max="11279" width="8" style="4" customWidth="1"/>
    <col min="11280" max="11281" width="8.85546875" style="4" customWidth="1"/>
    <col min="11282" max="11518" width="8.85546875" style="4"/>
    <col min="11519" max="11519" width="4.140625" style="4" customWidth="1"/>
    <col min="11520" max="11520" width="5.42578125" style="4" customWidth="1"/>
    <col min="11521" max="11521" width="34.85546875" style="4" customWidth="1"/>
    <col min="11522" max="11522" width="5.42578125" style="4" customWidth="1"/>
    <col min="11523" max="11523" width="7.42578125" style="4" customWidth="1"/>
    <col min="11524" max="11524" width="0" style="4" hidden="1" customWidth="1"/>
    <col min="11525" max="11525" width="7" style="4" customWidth="1"/>
    <col min="11526" max="11527" width="6.85546875" style="4" customWidth="1"/>
    <col min="11528" max="11528" width="7.85546875" style="4" customWidth="1"/>
    <col min="11529" max="11529" width="5.85546875" style="4" customWidth="1"/>
    <col min="11530" max="11530" width="5.42578125" style="4" customWidth="1"/>
    <col min="11531" max="11535" width="8" style="4" customWidth="1"/>
    <col min="11536" max="11537" width="8.85546875" style="4" customWidth="1"/>
    <col min="11538" max="11774" width="8.85546875" style="4"/>
    <col min="11775" max="11775" width="4.140625" style="4" customWidth="1"/>
    <col min="11776" max="11776" width="5.42578125" style="4" customWidth="1"/>
    <col min="11777" max="11777" width="34.85546875" style="4" customWidth="1"/>
    <col min="11778" max="11778" width="5.42578125" style="4" customWidth="1"/>
    <col min="11779" max="11779" width="7.42578125" style="4" customWidth="1"/>
    <col min="11780" max="11780" width="0" style="4" hidden="1" customWidth="1"/>
    <col min="11781" max="11781" width="7" style="4" customWidth="1"/>
    <col min="11782" max="11783" width="6.85546875" style="4" customWidth="1"/>
    <col min="11784" max="11784" width="7.85546875" style="4" customWidth="1"/>
    <col min="11785" max="11785" width="5.85546875" style="4" customWidth="1"/>
    <col min="11786" max="11786" width="5.42578125" style="4" customWidth="1"/>
    <col min="11787" max="11791" width="8" style="4" customWidth="1"/>
    <col min="11792" max="11793" width="8.85546875" style="4" customWidth="1"/>
    <col min="11794" max="12030" width="8.85546875" style="4"/>
    <col min="12031" max="12031" width="4.140625" style="4" customWidth="1"/>
    <col min="12032" max="12032" width="5.42578125" style="4" customWidth="1"/>
    <col min="12033" max="12033" width="34.85546875" style="4" customWidth="1"/>
    <col min="12034" max="12034" width="5.42578125" style="4" customWidth="1"/>
    <col min="12035" max="12035" width="7.42578125" style="4" customWidth="1"/>
    <col min="12036" max="12036" width="0" style="4" hidden="1" customWidth="1"/>
    <col min="12037" max="12037" width="7" style="4" customWidth="1"/>
    <col min="12038" max="12039" width="6.85546875" style="4" customWidth="1"/>
    <col min="12040" max="12040" width="7.85546875" style="4" customWidth="1"/>
    <col min="12041" max="12041" width="5.85546875" style="4" customWidth="1"/>
    <col min="12042" max="12042" width="5.42578125" style="4" customWidth="1"/>
    <col min="12043" max="12047" width="8" style="4" customWidth="1"/>
    <col min="12048" max="12049" width="8.85546875" style="4" customWidth="1"/>
    <col min="12050" max="12286" width="8.85546875" style="4"/>
    <col min="12287" max="12287" width="4.140625" style="4" customWidth="1"/>
    <col min="12288" max="12288" width="5.42578125" style="4" customWidth="1"/>
    <col min="12289" max="12289" width="34.85546875" style="4" customWidth="1"/>
    <col min="12290" max="12290" width="5.42578125" style="4" customWidth="1"/>
    <col min="12291" max="12291" width="7.42578125" style="4" customWidth="1"/>
    <col min="12292" max="12292" width="0" style="4" hidden="1" customWidth="1"/>
    <col min="12293" max="12293" width="7" style="4" customWidth="1"/>
    <col min="12294" max="12295" width="6.85546875" style="4" customWidth="1"/>
    <col min="12296" max="12296" width="7.85546875" style="4" customWidth="1"/>
    <col min="12297" max="12297" width="5.85546875" style="4" customWidth="1"/>
    <col min="12298" max="12298" width="5.42578125" style="4" customWidth="1"/>
    <col min="12299" max="12303" width="8" style="4" customWidth="1"/>
    <col min="12304" max="12305" width="8.85546875" style="4" customWidth="1"/>
    <col min="12306" max="12542" width="8.85546875" style="4"/>
    <col min="12543" max="12543" width="4.140625" style="4" customWidth="1"/>
    <col min="12544" max="12544" width="5.42578125" style="4" customWidth="1"/>
    <col min="12545" max="12545" width="34.85546875" style="4" customWidth="1"/>
    <col min="12546" max="12546" width="5.42578125" style="4" customWidth="1"/>
    <col min="12547" max="12547" width="7.42578125" style="4" customWidth="1"/>
    <col min="12548" max="12548" width="0" style="4" hidden="1" customWidth="1"/>
    <col min="12549" max="12549" width="7" style="4" customWidth="1"/>
    <col min="12550" max="12551" width="6.85546875" style="4" customWidth="1"/>
    <col min="12552" max="12552" width="7.85546875" style="4" customWidth="1"/>
    <col min="12553" max="12553" width="5.85546875" style="4" customWidth="1"/>
    <col min="12554" max="12554" width="5.42578125" style="4" customWidth="1"/>
    <col min="12555" max="12559" width="8" style="4" customWidth="1"/>
    <col min="12560" max="12561" width="8.85546875" style="4" customWidth="1"/>
    <col min="12562" max="12798" width="8.85546875" style="4"/>
    <col min="12799" max="12799" width="4.140625" style="4" customWidth="1"/>
    <col min="12800" max="12800" width="5.42578125" style="4" customWidth="1"/>
    <col min="12801" max="12801" width="34.85546875" style="4" customWidth="1"/>
    <col min="12802" max="12802" width="5.42578125" style="4" customWidth="1"/>
    <col min="12803" max="12803" width="7.42578125" style="4" customWidth="1"/>
    <col min="12804" max="12804" width="0" style="4" hidden="1" customWidth="1"/>
    <col min="12805" max="12805" width="7" style="4" customWidth="1"/>
    <col min="12806" max="12807" width="6.85546875" style="4" customWidth="1"/>
    <col min="12808" max="12808" width="7.85546875" style="4" customWidth="1"/>
    <col min="12809" max="12809" width="5.85546875" style="4" customWidth="1"/>
    <col min="12810" max="12810" width="5.42578125" style="4" customWidth="1"/>
    <col min="12811" max="12815" width="8" style="4" customWidth="1"/>
    <col min="12816" max="12817" width="8.85546875" style="4" customWidth="1"/>
    <col min="12818" max="13054" width="8.85546875" style="4"/>
    <col min="13055" max="13055" width="4.140625" style="4" customWidth="1"/>
    <col min="13056" max="13056" width="5.42578125" style="4" customWidth="1"/>
    <col min="13057" max="13057" width="34.85546875" style="4" customWidth="1"/>
    <col min="13058" max="13058" width="5.42578125" style="4" customWidth="1"/>
    <col min="13059" max="13059" width="7.42578125" style="4" customWidth="1"/>
    <col min="13060" max="13060" width="0" style="4" hidden="1" customWidth="1"/>
    <col min="13061" max="13061" width="7" style="4" customWidth="1"/>
    <col min="13062" max="13063" width="6.85546875" style="4" customWidth="1"/>
    <col min="13064" max="13064" width="7.85546875" style="4" customWidth="1"/>
    <col min="13065" max="13065" width="5.85546875" style="4" customWidth="1"/>
    <col min="13066" max="13066" width="5.42578125" style="4" customWidth="1"/>
    <col min="13067" max="13071" width="8" style="4" customWidth="1"/>
    <col min="13072" max="13073" width="8.85546875" style="4" customWidth="1"/>
    <col min="13074" max="13310" width="8.85546875" style="4"/>
    <col min="13311" max="13311" width="4.140625" style="4" customWidth="1"/>
    <col min="13312" max="13312" width="5.42578125" style="4" customWidth="1"/>
    <col min="13313" max="13313" width="34.85546875" style="4" customWidth="1"/>
    <col min="13314" max="13314" width="5.42578125" style="4" customWidth="1"/>
    <col min="13315" max="13315" width="7.42578125" style="4" customWidth="1"/>
    <col min="13316" max="13316" width="0" style="4" hidden="1" customWidth="1"/>
    <col min="13317" max="13317" width="7" style="4" customWidth="1"/>
    <col min="13318" max="13319" width="6.85546875" style="4" customWidth="1"/>
    <col min="13320" max="13320" width="7.85546875" style="4" customWidth="1"/>
    <col min="13321" max="13321" width="5.85546875" style="4" customWidth="1"/>
    <col min="13322" max="13322" width="5.42578125" style="4" customWidth="1"/>
    <col min="13323" max="13327" width="8" style="4" customWidth="1"/>
    <col min="13328" max="13329" width="8.85546875" style="4" customWidth="1"/>
    <col min="13330" max="13566" width="8.85546875" style="4"/>
    <col min="13567" max="13567" width="4.140625" style="4" customWidth="1"/>
    <col min="13568" max="13568" width="5.42578125" style="4" customWidth="1"/>
    <col min="13569" max="13569" width="34.85546875" style="4" customWidth="1"/>
    <col min="13570" max="13570" width="5.42578125" style="4" customWidth="1"/>
    <col min="13571" max="13571" width="7.42578125" style="4" customWidth="1"/>
    <col min="13572" max="13572" width="0" style="4" hidden="1" customWidth="1"/>
    <col min="13573" max="13573" width="7" style="4" customWidth="1"/>
    <col min="13574" max="13575" width="6.85546875" style="4" customWidth="1"/>
    <col min="13576" max="13576" width="7.85546875" style="4" customWidth="1"/>
    <col min="13577" max="13577" width="5.85546875" style="4" customWidth="1"/>
    <col min="13578" max="13578" width="5.42578125" style="4" customWidth="1"/>
    <col min="13579" max="13583" width="8" style="4" customWidth="1"/>
    <col min="13584" max="13585" width="8.85546875" style="4" customWidth="1"/>
    <col min="13586" max="13822" width="8.85546875" style="4"/>
    <col min="13823" max="13823" width="4.140625" style="4" customWidth="1"/>
    <col min="13824" max="13824" width="5.42578125" style="4" customWidth="1"/>
    <col min="13825" max="13825" width="34.85546875" style="4" customWidth="1"/>
    <col min="13826" max="13826" width="5.42578125" style="4" customWidth="1"/>
    <col min="13827" max="13827" width="7.42578125" style="4" customWidth="1"/>
    <col min="13828" max="13828" width="0" style="4" hidden="1" customWidth="1"/>
    <col min="13829" max="13829" width="7" style="4" customWidth="1"/>
    <col min="13830" max="13831" width="6.85546875" style="4" customWidth="1"/>
    <col min="13832" max="13832" width="7.85546875" style="4" customWidth="1"/>
    <col min="13833" max="13833" width="5.85546875" style="4" customWidth="1"/>
    <col min="13834" max="13834" width="5.42578125" style="4" customWidth="1"/>
    <col min="13835" max="13839" width="8" style="4" customWidth="1"/>
    <col min="13840" max="13841" width="8.85546875" style="4" customWidth="1"/>
    <col min="13842" max="14078" width="8.85546875" style="4"/>
    <col min="14079" max="14079" width="4.140625" style="4" customWidth="1"/>
    <col min="14080" max="14080" width="5.42578125" style="4" customWidth="1"/>
    <col min="14081" max="14081" width="34.85546875" style="4" customWidth="1"/>
    <col min="14082" max="14082" width="5.42578125" style="4" customWidth="1"/>
    <col min="14083" max="14083" width="7.42578125" style="4" customWidth="1"/>
    <col min="14084" max="14084" width="0" style="4" hidden="1" customWidth="1"/>
    <col min="14085" max="14085" width="7" style="4" customWidth="1"/>
    <col min="14086" max="14087" width="6.85546875" style="4" customWidth="1"/>
    <col min="14088" max="14088" width="7.85546875" style="4" customWidth="1"/>
    <col min="14089" max="14089" width="5.85546875" style="4" customWidth="1"/>
    <col min="14090" max="14090" width="5.42578125" style="4" customWidth="1"/>
    <col min="14091" max="14095" width="8" style="4" customWidth="1"/>
    <col min="14096" max="14097" width="8.85546875" style="4" customWidth="1"/>
    <col min="14098" max="14334" width="8.85546875" style="4"/>
    <col min="14335" max="14335" width="4.140625" style="4" customWidth="1"/>
    <col min="14336" max="14336" width="5.42578125" style="4" customWidth="1"/>
    <col min="14337" max="14337" width="34.85546875" style="4" customWidth="1"/>
    <col min="14338" max="14338" width="5.42578125" style="4" customWidth="1"/>
    <col min="14339" max="14339" width="7.42578125" style="4" customWidth="1"/>
    <col min="14340" max="14340" width="0" style="4" hidden="1" customWidth="1"/>
    <col min="14341" max="14341" width="7" style="4" customWidth="1"/>
    <col min="14342" max="14343" width="6.85546875" style="4" customWidth="1"/>
    <col min="14344" max="14344" width="7.85546875" style="4" customWidth="1"/>
    <col min="14345" max="14345" width="5.85546875" style="4" customWidth="1"/>
    <col min="14346" max="14346" width="5.42578125" style="4" customWidth="1"/>
    <col min="14347" max="14351" width="8" style="4" customWidth="1"/>
    <col min="14352" max="14353" width="8.85546875" style="4" customWidth="1"/>
    <col min="14354" max="14590" width="8.85546875" style="4"/>
    <col min="14591" max="14591" width="4.140625" style="4" customWidth="1"/>
    <col min="14592" max="14592" width="5.42578125" style="4" customWidth="1"/>
    <col min="14593" max="14593" width="34.85546875" style="4" customWidth="1"/>
    <col min="14594" max="14594" width="5.42578125" style="4" customWidth="1"/>
    <col min="14595" max="14595" width="7.42578125" style="4" customWidth="1"/>
    <col min="14596" max="14596" width="0" style="4" hidden="1" customWidth="1"/>
    <col min="14597" max="14597" width="7" style="4" customWidth="1"/>
    <col min="14598" max="14599" width="6.85546875" style="4" customWidth="1"/>
    <col min="14600" max="14600" width="7.85546875" style="4" customWidth="1"/>
    <col min="14601" max="14601" width="5.85546875" style="4" customWidth="1"/>
    <col min="14602" max="14602" width="5.42578125" style="4" customWidth="1"/>
    <col min="14603" max="14607" width="8" style="4" customWidth="1"/>
    <col min="14608" max="14609" width="8.85546875" style="4" customWidth="1"/>
    <col min="14610" max="14846" width="8.85546875" style="4"/>
    <col min="14847" max="14847" width="4.140625" style="4" customWidth="1"/>
    <col min="14848" max="14848" width="5.42578125" style="4" customWidth="1"/>
    <col min="14849" max="14849" width="34.85546875" style="4" customWidth="1"/>
    <col min="14850" max="14850" width="5.42578125" style="4" customWidth="1"/>
    <col min="14851" max="14851" width="7.42578125" style="4" customWidth="1"/>
    <col min="14852" max="14852" width="0" style="4" hidden="1" customWidth="1"/>
    <col min="14853" max="14853" width="7" style="4" customWidth="1"/>
    <col min="14854" max="14855" width="6.85546875" style="4" customWidth="1"/>
    <col min="14856" max="14856" width="7.85546875" style="4" customWidth="1"/>
    <col min="14857" max="14857" width="5.85546875" style="4" customWidth="1"/>
    <col min="14858" max="14858" width="5.42578125" style="4" customWidth="1"/>
    <col min="14859" max="14863" width="8" style="4" customWidth="1"/>
    <col min="14864" max="14865" width="8.85546875" style="4" customWidth="1"/>
    <col min="14866" max="15102" width="8.85546875" style="4"/>
    <col min="15103" max="15103" width="4.140625" style="4" customWidth="1"/>
    <col min="15104" max="15104" width="5.42578125" style="4" customWidth="1"/>
    <col min="15105" max="15105" width="34.85546875" style="4" customWidth="1"/>
    <col min="15106" max="15106" width="5.42578125" style="4" customWidth="1"/>
    <col min="15107" max="15107" width="7.42578125" style="4" customWidth="1"/>
    <col min="15108" max="15108" width="0" style="4" hidden="1" customWidth="1"/>
    <col min="15109" max="15109" width="7" style="4" customWidth="1"/>
    <col min="15110" max="15111" width="6.85546875" style="4" customWidth="1"/>
    <col min="15112" max="15112" width="7.85546875" style="4" customWidth="1"/>
    <col min="15113" max="15113" width="5.85546875" style="4" customWidth="1"/>
    <col min="15114" max="15114" width="5.42578125" style="4" customWidth="1"/>
    <col min="15115" max="15119" width="8" style="4" customWidth="1"/>
    <col min="15120" max="15121" width="8.85546875" style="4" customWidth="1"/>
    <col min="15122" max="15358" width="8.85546875" style="4"/>
    <col min="15359" max="15359" width="4.140625" style="4" customWidth="1"/>
    <col min="15360" max="15360" width="5.42578125" style="4" customWidth="1"/>
    <col min="15361" max="15361" width="34.85546875" style="4" customWidth="1"/>
    <col min="15362" max="15362" width="5.42578125" style="4" customWidth="1"/>
    <col min="15363" max="15363" width="7.42578125" style="4" customWidth="1"/>
    <col min="15364" max="15364" width="0" style="4" hidden="1" customWidth="1"/>
    <col min="15365" max="15365" width="7" style="4" customWidth="1"/>
    <col min="15366" max="15367" width="6.85546875" style="4" customWidth="1"/>
    <col min="15368" max="15368" width="7.85546875" style="4" customWidth="1"/>
    <col min="15369" max="15369" width="5.85546875" style="4" customWidth="1"/>
    <col min="15370" max="15370" width="5.42578125" style="4" customWidth="1"/>
    <col min="15371" max="15375" width="8" style="4" customWidth="1"/>
    <col min="15376" max="15377" width="8.85546875" style="4" customWidth="1"/>
    <col min="15378" max="15614" width="8.85546875" style="4"/>
    <col min="15615" max="15615" width="4.140625" style="4" customWidth="1"/>
    <col min="15616" max="15616" width="5.42578125" style="4" customWidth="1"/>
    <col min="15617" max="15617" width="34.85546875" style="4" customWidth="1"/>
    <col min="15618" max="15618" width="5.42578125" style="4" customWidth="1"/>
    <col min="15619" max="15619" width="7.42578125" style="4" customWidth="1"/>
    <col min="15620" max="15620" width="0" style="4" hidden="1" customWidth="1"/>
    <col min="15621" max="15621" width="7" style="4" customWidth="1"/>
    <col min="15622" max="15623" width="6.85546875" style="4" customWidth="1"/>
    <col min="15624" max="15624" width="7.85546875" style="4" customWidth="1"/>
    <col min="15625" max="15625" width="5.85546875" style="4" customWidth="1"/>
    <col min="15626" max="15626" width="5.42578125" style="4" customWidth="1"/>
    <col min="15627" max="15631" width="8" style="4" customWidth="1"/>
    <col min="15632" max="15633" width="8.85546875" style="4" customWidth="1"/>
    <col min="15634" max="15870" width="8.85546875" style="4"/>
    <col min="15871" max="15871" width="4.140625" style="4" customWidth="1"/>
    <col min="15872" max="15872" width="5.42578125" style="4" customWidth="1"/>
    <col min="15873" max="15873" width="34.85546875" style="4" customWidth="1"/>
    <col min="15874" max="15874" width="5.42578125" style="4" customWidth="1"/>
    <col min="15875" max="15875" width="7.42578125" style="4" customWidth="1"/>
    <col min="15876" max="15876" width="0" style="4" hidden="1" customWidth="1"/>
    <col min="15877" max="15877" width="7" style="4" customWidth="1"/>
    <col min="15878" max="15879" width="6.85546875" style="4" customWidth="1"/>
    <col min="15880" max="15880" width="7.85546875" style="4" customWidth="1"/>
    <col min="15881" max="15881" width="5.85546875" style="4" customWidth="1"/>
    <col min="15882" max="15882" width="5.42578125" style="4" customWidth="1"/>
    <col min="15883" max="15887" width="8" style="4" customWidth="1"/>
    <col min="15888" max="15889" width="8.85546875" style="4" customWidth="1"/>
    <col min="15890" max="16126" width="8.85546875" style="4"/>
    <col min="16127" max="16127" width="4.140625" style="4" customWidth="1"/>
    <col min="16128" max="16128" width="5.42578125" style="4" customWidth="1"/>
    <col min="16129" max="16129" width="34.85546875" style="4" customWidth="1"/>
    <col min="16130" max="16130" width="5.42578125" style="4" customWidth="1"/>
    <col min="16131" max="16131" width="7.42578125" style="4" customWidth="1"/>
    <col min="16132" max="16132" width="0" style="4" hidden="1" customWidth="1"/>
    <col min="16133" max="16133" width="7" style="4" customWidth="1"/>
    <col min="16134" max="16135" width="6.85546875" style="4" customWidth="1"/>
    <col min="16136" max="16136" width="7.85546875" style="4" customWidth="1"/>
    <col min="16137" max="16137" width="5.85546875" style="4" customWidth="1"/>
    <col min="16138" max="16138" width="5.42578125" style="4" customWidth="1"/>
    <col min="16139" max="16143" width="8" style="4" customWidth="1"/>
    <col min="16144" max="16145" width="8.85546875" style="4" customWidth="1"/>
    <col min="16146" max="16384" width="8.85546875" style="4"/>
  </cols>
  <sheetData>
    <row r="1" spans="1:31" s="68" customFormat="1" ht="12" thickBot="1" x14ac:dyDescent="0.3">
      <c r="A1" s="441" t="s">
        <v>0</v>
      </c>
      <c r="B1" s="441"/>
      <c r="C1" s="441"/>
      <c r="D1" s="441"/>
      <c r="E1" s="441"/>
      <c r="F1" s="441"/>
      <c r="G1" s="442"/>
      <c r="H1" s="268">
        <v>4</v>
      </c>
      <c r="I1" s="269"/>
      <c r="J1" s="269"/>
      <c r="K1" s="269"/>
      <c r="L1" s="269"/>
      <c r="M1" s="269"/>
      <c r="U1" s="68">
        <v>4</v>
      </c>
    </row>
    <row r="2" spans="1:31" s="68" customFormat="1" x14ac:dyDescent="0.25">
      <c r="A2" s="270"/>
      <c r="B2" s="270"/>
      <c r="C2" s="270"/>
      <c r="D2" s="433" t="s">
        <v>343</v>
      </c>
      <c r="E2" s="433"/>
      <c r="F2" s="433"/>
      <c r="G2" s="433"/>
      <c r="H2" s="433"/>
      <c r="I2" s="433"/>
      <c r="J2" s="433"/>
      <c r="K2" s="433"/>
      <c r="L2" s="433"/>
      <c r="M2" s="433"/>
      <c r="N2" s="433"/>
      <c r="O2" s="433"/>
      <c r="P2" s="433"/>
      <c r="Q2" s="433"/>
      <c r="R2" s="433"/>
      <c r="S2" s="433"/>
      <c r="T2" s="433"/>
      <c r="U2" s="433"/>
      <c r="V2" s="433"/>
      <c r="W2" s="433"/>
    </row>
    <row r="3" spans="1:31" s="68" customFormat="1" x14ac:dyDescent="0.25">
      <c r="B3" s="270"/>
      <c r="C3" s="270"/>
      <c r="D3" s="68" t="s">
        <v>1</v>
      </c>
    </row>
    <row r="4" spans="1:31" s="68" customFormat="1" x14ac:dyDescent="0.25">
      <c r="A4" s="89" t="str">
        <f>kop!A10</f>
        <v>Objekta nosaukums: Dzīvojamas ēkas fasādes vienkāršota atjaunošana</v>
      </c>
      <c r="B4" s="270"/>
      <c r="C4" s="270"/>
      <c r="D4" s="270"/>
      <c r="E4" s="270"/>
      <c r="F4" s="270"/>
      <c r="G4" s="270"/>
      <c r="H4" s="271"/>
      <c r="I4" s="269"/>
      <c r="J4" s="269"/>
      <c r="K4" s="269"/>
      <c r="L4" s="269"/>
      <c r="M4" s="269"/>
    </row>
    <row r="5" spans="1:31" x14ac:dyDescent="0.25">
      <c r="A5" s="89" t="str">
        <f>kop!A11</f>
        <v>Būves nosaukums: Daudzdzīvokļu dzīvojamā ēka</v>
      </c>
      <c r="B5" s="89"/>
      <c r="C5" s="272"/>
      <c r="D5" s="89"/>
      <c r="E5" s="89"/>
      <c r="F5" s="89"/>
      <c r="G5" s="89"/>
      <c r="H5" s="89"/>
      <c r="I5" s="89"/>
      <c r="J5" s="89"/>
      <c r="K5" s="89"/>
      <c r="L5" s="89"/>
      <c r="M5" s="89"/>
      <c r="N5" s="89"/>
      <c r="O5" s="89"/>
      <c r="P5" s="89"/>
      <c r="Q5" s="89"/>
    </row>
    <row r="6" spans="1:31" x14ac:dyDescent="0.25">
      <c r="A6" s="89" t="str">
        <f>kop!A12</f>
        <v>Objekta adrese: Piltenes iela 5, Liepāja</v>
      </c>
      <c r="B6" s="89"/>
      <c r="C6" s="272"/>
      <c r="D6" s="89"/>
      <c r="E6" s="89"/>
      <c r="F6" s="89"/>
      <c r="G6" s="89"/>
      <c r="H6" s="89"/>
      <c r="I6" s="89"/>
      <c r="J6" s="89"/>
      <c r="K6" s="89"/>
      <c r="L6" s="89"/>
      <c r="M6" s="89"/>
      <c r="N6" s="89"/>
      <c r="O6" s="89"/>
      <c r="P6" s="89"/>
      <c r="Q6" s="89"/>
    </row>
    <row r="7" spans="1:31" x14ac:dyDescent="0.25">
      <c r="A7" s="89" t="str">
        <f>kop!A13</f>
        <v>Pasūtījuma Nr.:EA-80-16</v>
      </c>
      <c r="B7" s="89"/>
      <c r="C7" s="272"/>
      <c r="D7" s="89"/>
      <c r="E7" s="89"/>
      <c r="F7" s="89"/>
      <c r="G7" s="89"/>
      <c r="H7" s="89"/>
      <c r="I7" s="89"/>
      <c r="J7" s="89"/>
      <c r="K7" s="89"/>
      <c r="L7" s="89"/>
      <c r="M7" s="89"/>
      <c r="N7" s="89"/>
      <c r="O7" s="89"/>
      <c r="P7" s="89"/>
      <c r="Q7" s="89"/>
    </row>
    <row r="8" spans="1:31" ht="12" thickBot="1" x14ac:dyDescent="0.3">
      <c r="A8" s="89"/>
      <c r="B8" s="89"/>
      <c r="C8" s="1" t="s">
        <v>500</v>
      </c>
      <c r="D8" s="6" t="s">
        <v>2</v>
      </c>
      <c r="E8" s="89" t="s">
        <v>3</v>
      </c>
      <c r="F8" s="89"/>
      <c r="G8" s="89"/>
      <c r="H8" s="89"/>
      <c r="I8" s="89"/>
      <c r="J8" s="89"/>
      <c r="K8" s="89"/>
      <c r="L8" s="89"/>
      <c r="M8" s="89"/>
      <c r="N8" s="89"/>
      <c r="O8" s="89"/>
      <c r="P8" s="89"/>
      <c r="Q8" s="89"/>
    </row>
    <row r="9" spans="1:31" ht="12" thickBot="1" x14ac:dyDescent="0.3">
      <c r="A9" s="443"/>
      <c r="B9" s="443"/>
      <c r="C9" s="443"/>
      <c r="D9" s="443"/>
      <c r="E9" s="443"/>
      <c r="F9" s="443"/>
      <c r="G9" s="443"/>
      <c r="H9" s="443"/>
      <c r="I9" s="443"/>
      <c r="J9" s="443"/>
      <c r="K9" s="443"/>
      <c r="L9" s="443"/>
      <c r="M9" s="443"/>
      <c r="N9" s="443"/>
      <c r="O9" s="443"/>
      <c r="P9" s="444"/>
      <c r="Q9" s="274"/>
      <c r="AC9" s="68" t="s">
        <v>4</v>
      </c>
    </row>
    <row r="10" spans="1:31" ht="12" thickBot="1" x14ac:dyDescent="0.3">
      <c r="A10" s="68"/>
      <c r="B10" s="269"/>
      <c r="C10" s="269"/>
      <c r="D10" s="269"/>
      <c r="E10" s="269"/>
      <c r="F10" s="89"/>
      <c r="G10" s="89"/>
      <c r="H10" s="89"/>
      <c r="I10" s="89"/>
      <c r="J10" s="89"/>
      <c r="K10" s="89"/>
      <c r="L10" s="89"/>
      <c r="M10" s="89"/>
      <c r="N10" s="275" t="s">
        <v>349</v>
      </c>
      <c r="O10" s="89"/>
      <c r="P10" s="89"/>
      <c r="Q10" s="89"/>
      <c r="AD10" s="245" t="s">
        <v>508</v>
      </c>
    </row>
    <row r="11" spans="1:31" s="188" customFormat="1" ht="12" customHeight="1" thickBot="1" x14ac:dyDescent="0.3">
      <c r="A11" s="445" t="s">
        <v>5</v>
      </c>
      <c r="B11" s="445" t="s">
        <v>6</v>
      </c>
      <c r="C11" s="447" t="s">
        <v>234</v>
      </c>
      <c r="D11" s="449" t="s">
        <v>7</v>
      </c>
      <c r="E11" s="445" t="s">
        <v>235</v>
      </c>
      <c r="F11" s="276">
        <v>1</v>
      </c>
      <c r="G11" s="459" t="s">
        <v>8</v>
      </c>
      <c r="H11" s="460"/>
      <c r="I11" s="460"/>
      <c r="J11" s="460"/>
      <c r="K11" s="460"/>
      <c r="L11" s="461"/>
      <c r="M11" s="459" t="s">
        <v>9</v>
      </c>
      <c r="N11" s="460"/>
      <c r="O11" s="460"/>
      <c r="P11" s="460"/>
      <c r="Q11" s="461"/>
      <c r="U11" s="455" t="s">
        <v>8</v>
      </c>
      <c r="V11" s="456"/>
      <c r="W11" s="456"/>
      <c r="X11" s="456"/>
      <c r="Y11" s="456"/>
      <c r="Z11" s="457"/>
      <c r="AA11" s="455" t="s">
        <v>9</v>
      </c>
      <c r="AB11" s="456"/>
      <c r="AC11" s="456"/>
      <c r="AD11" s="456"/>
      <c r="AE11" s="457"/>
    </row>
    <row r="12" spans="1:31" s="188" customFormat="1" ht="66.75" thickBot="1" x14ac:dyDescent="0.3">
      <c r="A12" s="446"/>
      <c r="B12" s="446"/>
      <c r="C12" s="448"/>
      <c r="D12" s="450"/>
      <c r="E12" s="446"/>
      <c r="F12" s="277">
        <v>1</v>
      </c>
      <c r="G12" s="7" t="s">
        <v>10</v>
      </c>
      <c r="H12" s="8" t="s">
        <v>11</v>
      </c>
      <c r="I12" s="9" t="s">
        <v>12</v>
      </c>
      <c r="J12" s="10" t="s">
        <v>13</v>
      </c>
      <c r="K12" s="11" t="s">
        <v>14</v>
      </c>
      <c r="L12" s="12" t="s">
        <v>15</v>
      </c>
      <c r="M12" s="7" t="s">
        <v>16</v>
      </c>
      <c r="N12" s="8" t="s">
        <v>12</v>
      </c>
      <c r="O12" s="13" t="s">
        <v>13</v>
      </c>
      <c r="P12" s="8" t="s">
        <v>14</v>
      </c>
      <c r="Q12" s="14" t="s">
        <v>17</v>
      </c>
      <c r="T12" s="278" t="s">
        <v>399</v>
      </c>
      <c r="U12" s="371" t="s">
        <v>506</v>
      </c>
      <c r="V12" s="372" t="s">
        <v>505</v>
      </c>
      <c r="W12" s="372" t="s">
        <v>493</v>
      </c>
      <c r="X12" s="372" t="s">
        <v>501</v>
      </c>
      <c r="Y12" s="372" t="s">
        <v>492</v>
      </c>
      <c r="Z12" s="373" t="s">
        <v>502</v>
      </c>
      <c r="AA12" s="371" t="s">
        <v>504</v>
      </c>
      <c r="AB12" s="372" t="s">
        <v>493</v>
      </c>
      <c r="AC12" s="372" t="s">
        <v>491</v>
      </c>
      <c r="AD12" s="372" t="s">
        <v>492</v>
      </c>
      <c r="AE12" s="373" t="s">
        <v>503</v>
      </c>
    </row>
    <row r="13" spans="1:31" s="188" customFormat="1" ht="12" thickBot="1" x14ac:dyDescent="0.3">
      <c r="A13" s="279">
        <v>1</v>
      </c>
      <c r="B13" s="279">
        <f>A13+1</f>
        <v>2</v>
      </c>
      <c r="C13" s="280">
        <f>B13+1</f>
        <v>3</v>
      </c>
      <c r="D13" s="279">
        <f>C13+1</f>
        <v>4</v>
      </c>
      <c r="E13" s="279">
        <f>D13+1</f>
        <v>5</v>
      </c>
      <c r="F13" s="277">
        <v>1</v>
      </c>
      <c r="G13" s="281">
        <f>E13+1</f>
        <v>6</v>
      </c>
      <c r="H13" s="282">
        <f t="shared" ref="H13:Q13" si="0">G13+1</f>
        <v>7</v>
      </c>
      <c r="I13" s="282">
        <f t="shared" si="0"/>
        <v>8</v>
      </c>
      <c r="J13" s="282">
        <f t="shared" si="0"/>
        <v>9</v>
      </c>
      <c r="K13" s="283">
        <f t="shared" si="0"/>
        <v>10</v>
      </c>
      <c r="L13" s="284">
        <f t="shared" si="0"/>
        <v>11</v>
      </c>
      <c r="M13" s="281">
        <f t="shared" si="0"/>
        <v>12</v>
      </c>
      <c r="N13" s="282">
        <f t="shared" si="0"/>
        <v>13</v>
      </c>
      <c r="O13" s="282">
        <f t="shared" si="0"/>
        <v>14</v>
      </c>
      <c r="P13" s="282">
        <f t="shared" si="0"/>
        <v>15</v>
      </c>
      <c r="Q13" s="283">
        <f t="shared" si="0"/>
        <v>16</v>
      </c>
      <c r="T13" s="185"/>
      <c r="U13" s="285">
        <f>F13+1</f>
        <v>2</v>
      </c>
      <c r="V13" s="286">
        <f t="shared" ref="V13:AE13" si="1">U13+1</f>
        <v>3</v>
      </c>
      <c r="W13" s="286">
        <f t="shared" si="1"/>
        <v>4</v>
      </c>
      <c r="X13" s="286">
        <f t="shared" si="1"/>
        <v>5</v>
      </c>
      <c r="Y13" s="286">
        <f t="shared" si="1"/>
        <v>6</v>
      </c>
      <c r="Z13" s="286">
        <f t="shared" si="1"/>
        <v>7</v>
      </c>
      <c r="AA13" s="286">
        <f t="shared" si="1"/>
        <v>8</v>
      </c>
      <c r="AB13" s="286">
        <f t="shared" si="1"/>
        <v>9</v>
      </c>
      <c r="AC13" s="286">
        <f t="shared" si="1"/>
        <v>10</v>
      </c>
      <c r="AD13" s="286">
        <f t="shared" si="1"/>
        <v>11</v>
      </c>
      <c r="AE13" s="287">
        <f t="shared" si="1"/>
        <v>12</v>
      </c>
    </row>
    <row r="14" spans="1:31" s="188" customFormat="1" x14ac:dyDescent="0.25">
      <c r="A14" s="181">
        <v>1</v>
      </c>
      <c r="B14" s="181" t="s">
        <v>18</v>
      </c>
      <c r="C14" s="200" t="s">
        <v>467</v>
      </c>
      <c r="D14" s="181" t="s">
        <v>33</v>
      </c>
      <c r="E14" s="201">
        <v>20</v>
      </c>
      <c r="F14" s="288"/>
      <c r="G14" s="289"/>
      <c r="H14" s="289"/>
      <c r="I14" s="289"/>
      <c r="J14" s="289"/>
      <c r="K14" s="289"/>
      <c r="L14" s="289"/>
      <c r="M14" s="289"/>
      <c r="N14" s="289"/>
      <c r="O14" s="289"/>
      <c r="P14" s="289"/>
      <c r="Q14" s="289"/>
      <c r="S14" s="290" t="s">
        <v>468</v>
      </c>
      <c r="T14" s="291" t="s">
        <v>424</v>
      </c>
      <c r="U14" s="162"/>
      <c r="V14" s="162"/>
      <c r="W14" s="162"/>
      <c r="X14" s="187"/>
      <c r="Y14" s="187"/>
      <c r="Z14" s="187"/>
      <c r="AA14" s="187"/>
      <c r="AB14" s="187"/>
      <c r="AC14" s="187"/>
      <c r="AD14" s="187"/>
      <c r="AE14" s="187"/>
    </row>
    <row r="15" spans="1:31" s="188" customFormat="1" ht="28.5" customHeight="1" x14ac:dyDescent="0.25">
      <c r="A15" s="183">
        <v>2</v>
      </c>
      <c r="B15" s="183" t="s">
        <v>18</v>
      </c>
      <c r="C15" s="182" t="s">
        <v>172</v>
      </c>
      <c r="D15" s="183" t="s">
        <v>33</v>
      </c>
      <c r="E15" s="202">
        <v>120</v>
      </c>
      <c r="F15" s="292"/>
      <c r="G15" s="293"/>
      <c r="H15" s="293"/>
      <c r="I15" s="293"/>
      <c r="J15" s="293"/>
      <c r="K15" s="293"/>
      <c r="L15" s="293"/>
      <c r="M15" s="293"/>
      <c r="N15" s="293"/>
      <c r="O15" s="293"/>
      <c r="P15" s="293"/>
      <c r="Q15" s="293"/>
      <c r="S15" s="290" t="s">
        <v>398</v>
      </c>
      <c r="T15" s="294" t="s">
        <v>463</v>
      </c>
      <c r="U15" s="162"/>
      <c r="V15" s="162"/>
      <c r="W15" s="162"/>
      <c r="X15" s="187"/>
      <c r="Y15" s="187"/>
      <c r="Z15" s="187"/>
      <c r="AA15" s="187"/>
      <c r="AB15" s="187"/>
      <c r="AC15" s="187"/>
      <c r="AD15" s="187"/>
      <c r="AE15" s="187"/>
    </row>
    <row r="16" spans="1:31" s="188" customFormat="1" x14ac:dyDescent="0.25">
      <c r="A16" s="183">
        <v>3</v>
      </c>
      <c r="B16" s="183" t="s">
        <v>18</v>
      </c>
      <c r="C16" s="182" t="s">
        <v>173</v>
      </c>
      <c r="D16" s="183" t="s">
        <v>26</v>
      </c>
      <c r="E16" s="202">
        <v>2.5</v>
      </c>
      <c r="F16" s="292"/>
      <c r="G16" s="293"/>
      <c r="H16" s="293"/>
      <c r="I16" s="293"/>
      <c r="J16" s="293"/>
      <c r="K16" s="293"/>
      <c r="L16" s="293"/>
      <c r="M16" s="293"/>
      <c r="N16" s="293"/>
      <c r="O16" s="293"/>
      <c r="P16" s="293"/>
      <c r="Q16" s="293"/>
      <c r="S16" s="290"/>
      <c r="T16" s="291"/>
      <c r="U16" s="162"/>
      <c r="V16" s="162"/>
      <c r="W16" s="162"/>
      <c r="X16" s="187"/>
      <c r="Y16" s="187"/>
      <c r="Z16" s="187"/>
      <c r="AA16" s="187"/>
      <c r="AB16" s="187"/>
      <c r="AC16" s="187"/>
      <c r="AD16" s="187"/>
      <c r="AE16" s="187"/>
    </row>
    <row r="17" spans="1:31" s="188" customFormat="1" x14ac:dyDescent="0.25">
      <c r="A17" s="183">
        <v>4</v>
      </c>
      <c r="B17" s="183" t="s">
        <v>18</v>
      </c>
      <c r="C17" s="182" t="s">
        <v>174</v>
      </c>
      <c r="D17" s="183" t="s">
        <v>33</v>
      </c>
      <c r="E17" s="202">
        <v>1</v>
      </c>
      <c r="F17" s="292"/>
      <c r="G17" s="293"/>
      <c r="H17" s="293"/>
      <c r="I17" s="293"/>
      <c r="J17" s="293"/>
      <c r="K17" s="293"/>
      <c r="L17" s="293"/>
      <c r="M17" s="293"/>
      <c r="N17" s="293"/>
      <c r="O17" s="293"/>
      <c r="P17" s="293"/>
      <c r="Q17" s="293"/>
      <c r="S17" s="290"/>
      <c r="T17" s="291"/>
      <c r="U17" s="187"/>
      <c r="V17" s="187"/>
      <c r="W17" s="187"/>
      <c r="X17" s="187"/>
      <c r="Y17" s="187"/>
      <c r="Z17" s="187"/>
      <c r="AA17" s="187"/>
      <c r="AB17" s="187"/>
      <c r="AC17" s="187"/>
      <c r="AD17" s="187"/>
      <c r="AE17" s="187"/>
    </row>
    <row r="18" spans="1:31" s="188" customFormat="1" ht="22.5" x14ac:dyDescent="0.25">
      <c r="A18" s="183">
        <v>5</v>
      </c>
      <c r="B18" s="183" t="s">
        <v>18</v>
      </c>
      <c r="C18" s="182" t="s">
        <v>198</v>
      </c>
      <c r="D18" s="183" t="s">
        <v>33</v>
      </c>
      <c r="E18" s="202">
        <v>0.2</v>
      </c>
      <c r="F18" s="292"/>
      <c r="G18" s="293"/>
      <c r="H18" s="293"/>
      <c r="I18" s="293"/>
      <c r="J18" s="293"/>
      <c r="K18" s="293"/>
      <c r="L18" s="293"/>
      <c r="M18" s="293"/>
      <c r="N18" s="293"/>
      <c r="O18" s="293"/>
      <c r="P18" s="293"/>
      <c r="Q18" s="293"/>
      <c r="S18" s="290"/>
      <c r="T18" s="291"/>
      <c r="U18" s="187"/>
      <c r="V18" s="187"/>
      <c r="W18" s="187"/>
      <c r="X18" s="187"/>
      <c r="Y18" s="187"/>
      <c r="Z18" s="187"/>
      <c r="AA18" s="187"/>
      <c r="AB18" s="187"/>
      <c r="AC18" s="187"/>
      <c r="AD18" s="187"/>
      <c r="AE18" s="187"/>
    </row>
    <row r="19" spans="1:31" s="188" customFormat="1" x14ac:dyDescent="0.25">
      <c r="A19" s="183">
        <v>6</v>
      </c>
      <c r="B19" s="183" t="s">
        <v>18</v>
      </c>
      <c r="C19" s="182" t="s">
        <v>175</v>
      </c>
      <c r="D19" s="183" t="s">
        <v>47</v>
      </c>
      <c r="E19" s="202">
        <v>1</v>
      </c>
      <c r="F19" s="292"/>
      <c r="G19" s="293"/>
      <c r="H19" s="293"/>
      <c r="I19" s="293"/>
      <c r="J19" s="293"/>
      <c r="K19" s="293"/>
      <c r="L19" s="293"/>
      <c r="M19" s="293"/>
      <c r="N19" s="293"/>
      <c r="O19" s="293"/>
      <c r="P19" s="293"/>
      <c r="Q19" s="293"/>
      <c r="S19" s="290"/>
      <c r="T19" s="291"/>
      <c r="U19" s="187"/>
      <c r="V19" s="187"/>
      <c r="W19" s="187"/>
      <c r="X19" s="187"/>
      <c r="Y19" s="187"/>
      <c r="Z19" s="187"/>
      <c r="AA19" s="187"/>
      <c r="AB19" s="187"/>
      <c r="AC19" s="187"/>
      <c r="AD19" s="187"/>
      <c r="AE19" s="187"/>
    </row>
    <row r="20" spans="1:31" s="188" customFormat="1" x14ac:dyDescent="0.25">
      <c r="A20" s="183" t="s">
        <v>21</v>
      </c>
      <c r="B20" s="183"/>
      <c r="C20" s="66" t="s">
        <v>176</v>
      </c>
      <c r="D20" s="183" t="s">
        <v>35</v>
      </c>
      <c r="E20" s="202">
        <v>71.820000000000007</v>
      </c>
      <c r="F20" s="292"/>
      <c r="G20" s="293"/>
      <c r="H20" s="293"/>
      <c r="I20" s="293"/>
      <c r="J20" s="293"/>
      <c r="K20" s="293"/>
      <c r="L20" s="293"/>
      <c r="M20" s="293"/>
      <c r="N20" s="293"/>
      <c r="O20" s="293"/>
      <c r="P20" s="293"/>
      <c r="Q20" s="293"/>
      <c r="S20" s="295"/>
      <c r="T20" s="291"/>
      <c r="U20" s="187"/>
      <c r="V20" s="187"/>
      <c r="W20" s="187"/>
      <c r="X20" s="187"/>
      <c r="Y20" s="187"/>
      <c r="Z20" s="187"/>
      <c r="AA20" s="187"/>
      <c r="AB20" s="187"/>
      <c r="AC20" s="187"/>
      <c r="AD20" s="187"/>
      <c r="AE20" s="187"/>
    </row>
    <row r="21" spans="1:31" s="188" customFormat="1" x14ac:dyDescent="0.25">
      <c r="A21" s="183" t="s">
        <v>21</v>
      </c>
      <c r="B21" s="183"/>
      <c r="C21" s="66" t="s">
        <v>177</v>
      </c>
      <c r="D21" s="183" t="s">
        <v>22</v>
      </c>
      <c r="E21" s="202">
        <v>21</v>
      </c>
      <c r="F21" s="292"/>
      <c r="G21" s="293"/>
      <c r="H21" s="293"/>
      <c r="I21" s="293"/>
      <c r="J21" s="293"/>
      <c r="K21" s="293"/>
      <c r="L21" s="293"/>
      <c r="M21" s="293"/>
      <c r="N21" s="293"/>
      <c r="O21" s="293"/>
      <c r="P21" s="293"/>
      <c r="Q21" s="293"/>
      <c r="S21" s="295"/>
      <c r="T21" s="291"/>
      <c r="U21" s="187"/>
      <c r="V21" s="187"/>
      <c r="W21" s="187"/>
      <c r="X21" s="187"/>
      <c r="Y21" s="187"/>
      <c r="Z21" s="187"/>
      <c r="AA21" s="187"/>
      <c r="AB21" s="187"/>
      <c r="AC21" s="187"/>
      <c r="AD21" s="187"/>
      <c r="AE21" s="187"/>
    </row>
    <row r="22" spans="1:31" s="188" customFormat="1" x14ac:dyDescent="0.25">
      <c r="A22" s="183" t="s">
        <v>21</v>
      </c>
      <c r="B22" s="183"/>
      <c r="C22" s="66" t="s">
        <v>178</v>
      </c>
      <c r="D22" s="183"/>
      <c r="E22" s="202"/>
      <c r="F22" s="292"/>
      <c r="G22" s="293"/>
      <c r="H22" s="293"/>
      <c r="I22" s="293"/>
      <c r="J22" s="293"/>
      <c r="K22" s="293"/>
      <c r="L22" s="293"/>
      <c r="M22" s="293"/>
      <c r="N22" s="293"/>
      <c r="O22" s="293"/>
      <c r="P22" s="293"/>
      <c r="Q22" s="293"/>
      <c r="S22" s="295"/>
      <c r="T22" s="291"/>
      <c r="U22" s="187"/>
      <c r="V22" s="187"/>
      <c r="W22" s="187"/>
      <c r="X22" s="187"/>
      <c r="Y22" s="187"/>
      <c r="Z22" s="187"/>
      <c r="AA22" s="187"/>
      <c r="AB22" s="187"/>
      <c r="AC22" s="187"/>
      <c r="AD22" s="187"/>
      <c r="AE22" s="187"/>
    </row>
    <row r="23" spans="1:31" s="188" customFormat="1" x14ac:dyDescent="0.25">
      <c r="A23" s="183" t="s">
        <v>21</v>
      </c>
      <c r="B23" s="183"/>
      <c r="C23" s="66" t="s">
        <v>179</v>
      </c>
      <c r="D23" s="183" t="s">
        <v>35</v>
      </c>
      <c r="E23" s="202">
        <v>9.7199999999999989</v>
      </c>
      <c r="F23" s="292"/>
      <c r="G23" s="293"/>
      <c r="H23" s="293"/>
      <c r="I23" s="293"/>
      <c r="J23" s="293"/>
      <c r="K23" s="293"/>
      <c r="L23" s="293"/>
      <c r="M23" s="293"/>
      <c r="N23" s="293"/>
      <c r="O23" s="293"/>
      <c r="P23" s="293"/>
      <c r="Q23" s="293"/>
      <c r="S23" s="295"/>
      <c r="T23" s="291"/>
      <c r="U23" s="187"/>
      <c r="V23" s="187"/>
      <c r="W23" s="187"/>
      <c r="X23" s="187"/>
      <c r="Y23" s="187"/>
      <c r="Z23" s="187"/>
      <c r="AA23" s="187"/>
      <c r="AB23" s="187"/>
      <c r="AC23" s="187"/>
      <c r="AD23" s="187"/>
      <c r="AE23" s="187"/>
    </row>
    <row r="24" spans="1:31" x14ac:dyDescent="0.25">
      <c r="A24" s="44" t="s">
        <v>21</v>
      </c>
      <c r="B24" s="186"/>
      <c r="C24" s="44" t="s">
        <v>180</v>
      </c>
      <c r="D24" s="45" t="s">
        <v>35</v>
      </c>
      <c r="E24" s="33">
        <v>2.1776399999999998</v>
      </c>
      <c r="F24" s="47"/>
      <c r="G24" s="47"/>
      <c r="H24" s="47"/>
      <c r="I24" s="47"/>
      <c r="J24" s="47"/>
      <c r="K24" s="47"/>
      <c r="L24" s="296"/>
      <c r="M24" s="297"/>
      <c r="N24" s="297"/>
      <c r="O24" s="297"/>
      <c r="P24" s="297"/>
      <c r="Q24" s="297"/>
      <c r="S24" s="295"/>
      <c r="T24" s="298"/>
      <c r="U24" s="39"/>
      <c r="V24" s="39"/>
      <c r="W24" s="39"/>
      <c r="X24" s="39"/>
      <c r="Y24" s="39"/>
      <c r="Z24" s="39"/>
      <c r="AA24" s="39"/>
      <c r="AB24" s="39"/>
      <c r="AC24" s="39"/>
      <c r="AD24" s="39"/>
      <c r="AE24" s="39"/>
    </row>
    <row r="25" spans="1:31" x14ac:dyDescent="0.25">
      <c r="A25" s="44" t="s">
        <v>21</v>
      </c>
      <c r="B25" s="186"/>
      <c r="C25" s="44" t="s">
        <v>181</v>
      </c>
      <c r="D25" s="45" t="s">
        <v>22</v>
      </c>
      <c r="E25" s="33">
        <v>6</v>
      </c>
      <c r="F25" s="28"/>
      <c r="G25" s="47"/>
      <c r="H25" s="207"/>
      <c r="I25" s="47"/>
      <c r="J25" s="47"/>
      <c r="K25" s="47"/>
      <c r="L25" s="296"/>
      <c r="M25" s="297"/>
      <c r="N25" s="297"/>
      <c r="O25" s="297"/>
      <c r="P25" s="297"/>
      <c r="Q25" s="297"/>
      <c r="S25" s="295"/>
      <c r="T25" s="298"/>
      <c r="U25" s="39"/>
      <c r="V25" s="39"/>
      <c r="W25" s="39"/>
      <c r="X25" s="39"/>
      <c r="Y25" s="39"/>
      <c r="Z25" s="39"/>
      <c r="AA25" s="39"/>
      <c r="AB25" s="39"/>
      <c r="AC25" s="39"/>
      <c r="AD25" s="39"/>
      <c r="AE25" s="39"/>
    </row>
    <row r="26" spans="1:31" x14ac:dyDescent="0.25">
      <c r="A26" s="44" t="s">
        <v>21</v>
      </c>
      <c r="B26" s="186"/>
      <c r="C26" s="203" t="s">
        <v>182</v>
      </c>
      <c r="D26" s="45"/>
      <c r="E26" s="33"/>
      <c r="F26" s="28"/>
      <c r="G26" s="47"/>
      <c r="H26" s="207"/>
      <c r="I26" s="47"/>
      <c r="J26" s="47"/>
      <c r="K26" s="47"/>
      <c r="L26" s="296"/>
      <c r="M26" s="297"/>
      <c r="N26" s="297"/>
      <c r="O26" s="297"/>
      <c r="P26" s="297"/>
      <c r="Q26" s="297"/>
      <c r="S26" s="295"/>
      <c r="T26" s="298"/>
      <c r="U26" s="39"/>
      <c r="V26" s="39"/>
      <c r="W26" s="39"/>
      <c r="X26" s="39"/>
      <c r="Y26" s="39"/>
      <c r="Z26" s="39"/>
      <c r="AA26" s="39"/>
      <c r="AB26" s="39"/>
      <c r="AC26" s="39"/>
      <c r="AD26" s="39"/>
      <c r="AE26" s="39"/>
    </row>
    <row r="27" spans="1:31" s="301" customFormat="1" x14ac:dyDescent="0.25">
      <c r="A27" s="44" t="s">
        <v>21</v>
      </c>
      <c r="B27" s="186"/>
      <c r="C27" s="203" t="s">
        <v>183</v>
      </c>
      <c r="D27" s="45" t="s">
        <v>35</v>
      </c>
      <c r="E27" s="33">
        <v>2.8079999999999998</v>
      </c>
      <c r="F27" s="43"/>
      <c r="G27" s="43"/>
      <c r="H27" s="207"/>
      <c r="I27" s="43"/>
      <c r="J27" s="208"/>
      <c r="K27" s="43"/>
      <c r="L27" s="296"/>
      <c r="M27" s="297"/>
      <c r="N27" s="297"/>
      <c r="O27" s="297"/>
      <c r="P27" s="297"/>
      <c r="Q27" s="297"/>
      <c r="R27" s="4"/>
      <c r="S27" s="295"/>
      <c r="T27" s="299"/>
      <c r="U27" s="300"/>
      <c r="V27" s="300"/>
      <c r="W27" s="300"/>
      <c r="X27" s="300"/>
      <c r="Y27" s="300"/>
      <c r="Z27" s="300"/>
      <c r="AA27" s="300"/>
      <c r="AB27" s="300"/>
      <c r="AC27" s="300"/>
      <c r="AD27" s="300"/>
      <c r="AE27" s="300"/>
    </row>
    <row r="28" spans="1:31" s="301" customFormat="1" x14ac:dyDescent="0.25">
      <c r="A28" s="44" t="s">
        <v>21</v>
      </c>
      <c r="B28" s="186"/>
      <c r="C28" s="204" t="s">
        <v>180</v>
      </c>
      <c r="D28" s="45" t="s">
        <v>35</v>
      </c>
      <c r="E28" s="33">
        <v>2.6510400000000001</v>
      </c>
      <c r="F28" s="43"/>
      <c r="G28" s="43"/>
      <c r="H28" s="43"/>
      <c r="I28" s="43"/>
      <c r="J28" s="43"/>
      <c r="K28" s="43"/>
      <c r="L28" s="296"/>
      <c r="M28" s="297"/>
      <c r="N28" s="297"/>
      <c r="O28" s="297"/>
      <c r="P28" s="297"/>
      <c r="Q28" s="297"/>
      <c r="S28" s="295"/>
      <c r="T28" s="299"/>
      <c r="U28" s="300"/>
      <c r="V28" s="300"/>
      <c r="W28" s="300"/>
      <c r="X28" s="300"/>
      <c r="Y28" s="300"/>
      <c r="Z28" s="300"/>
      <c r="AA28" s="300"/>
      <c r="AB28" s="300"/>
      <c r="AC28" s="300"/>
      <c r="AD28" s="300"/>
      <c r="AE28" s="300"/>
    </row>
    <row r="29" spans="1:31" s="269" customFormat="1" x14ac:dyDescent="0.25">
      <c r="A29" s="44" t="s">
        <v>21</v>
      </c>
      <c r="B29" s="186"/>
      <c r="C29" s="28" t="s">
        <v>184</v>
      </c>
      <c r="D29" s="45"/>
      <c r="E29" s="33"/>
      <c r="F29" s="43"/>
      <c r="G29" s="43"/>
      <c r="H29" s="43"/>
      <c r="I29" s="43"/>
      <c r="J29" s="43"/>
      <c r="K29" s="43"/>
      <c r="L29" s="296"/>
      <c r="M29" s="297"/>
      <c r="N29" s="297"/>
      <c r="O29" s="297"/>
      <c r="P29" s="297"/>
      <c r="Q29" s="297"/>
      <c r="R29" s="302"/>
      <c r="S29" s="295"/>
      <c r="T29" s="303"/>
      <c r="U29" s="304"/>
      <c r="V29" s="304"/>
      <c r="W29" s="304"/>
      <c r="X29" s="304"/>
      <c r="Y29" s="304"/>
      <c r="Z29" s="304"/>
      <c r="AA29" s="304"/>
      <c r="AB29" s="304"/>
      <c r="AC29" s="304"/>
      <c r="AD29" s="304"/>
      <c r="AE29" s="304"/>
    </row>
    <row r="30" spans="1:31" s="68" customFormat="1" x14ac:dyDescent="0.25">
      <c r="A30" s="44" t="s">
        <v>21</v>
      </c>
      <c r="B30" s="186"/>
      <c r="C30" s="45" t="s">
        <v>185</v>
      </c>
      <c r="D30" s="45" t="s">
        <v>35</v>
      </c>
      <c r="E30" s="33">
        <v>50.18976</v>
      </c>
      <c r="F30" s="43"/>
      <c r="G30" s="43"/>
      <c r="H30" s="43"/>
      <c r="I30" s="43"/>
      <c r="J30" s="43"/>
      <c r="K30" s="43"/>
      <c r="L30" s="296"/>
      <c r="M30" s="297"/>
      <c r="N30" s="297"/>
      <c r="O30" s="297"/>
      <c r="P30" s="297"/>
      <c r="Q30" s="297"/>
      <c r="S30" s="295"/>
      <c r="T30" s="305"/>
      <c r="U30" s="162"/>
      <c r="V30" s="162"/>
      <c r="W30" s="162"/>
      <c r="X30" s="162"/>
      <c r="Y30" s="162"/>
      <c r="Z30" s="67"/>
      <c r="AA30" s="67"/>
      <c r="AB30" s="67"/>
      <c r="AC30" s="67"/>
      <c r="AD30" s="67"/>
      <c r="AE30" s="67"/>
    </row>
    <row r="31" spans="1:31" s="68" customFormat="1" x14ac:dyDescent="0.25">
      <c r="A31" s="38"/>
      <c r="B31" s="205"/>
      <c r="C31" s="206" t="s">
        <v>425</v>
      </c>
      <c r="D31" s="45" t="s">
        <v>35</v>
      </c>
      <c r="E31" s="33">
        <v>36.451800000000006</v>
      </c>
      <c r="F31" s="184"/>
      <c r="G31" s="184"/>
      <c r="H31" s="184"/>
      <c r="I31" s="184"/>
      <c r="J31" s="184"/>
      <c r="K31" s="184"/>
      <c r="L31" s="306"/>
      <c r="M31" s="307"/>
      <c r="N31" s="307"/>
      <c r="O31" s="307"/>
      <c r="P31" s="307"/>
      <c r="Q31" s="307"/>
      <c r="S31" s="295"/>
      <c r="T31" s="291" t="s">
        <v>426</v>
      </c>
      <c r="U31" s="62"/>
      <c r="V31" s="62"/>
      <c r="W31" s="62"/>
      <c r="X31" s="62"/>
      <c r="Y31" s="62"/>
      <c r="Z31" s="67"/>
      <c r="AA31" s="67"/>
      <c r="AB31" s="67"/>
      <c r="AC31" s="67"/>
      <c r="AD31" s="67"/>
      <c r="AE31" s="67"/>
    </row>
    <row r="32" spans="1:31" s="68" customFormat="1" x14ac:dyDescent="0.25">
      <c r="A32" s="44">
        <v>7</v>
      </c>
      <c r="B32" s="186" t="s">
        <v>18</v>
      </c>
      <c r="C32" s="28" t="s">
        <v>186</v>
      </c>
      <c r="D32" s="45" t="s">
        <v>26</v>
      </c>
      <c r="E32" s="33">
        <v>18</v>
      </c>
      <c r="F32" s="43"/>
      <c r="G32" s="43"/>
      <c r="H32" s="207"/>
      <c r="I32" s="43"/>
      <c r="J32" s="43"/>
      <c r="K32" s="43"/>
      <c r="L32" s="296"/>
      <c r="M32" s="297"/>
      <c r="N32" s="297"/>
      <c r="O32" s="297"/>
      <c r="P32" s="297"/>
      <c r="Q32" s="297"/>
      <c r="R32" s="308"/>
      <c r="S32" s="295"/>
      <c r="U32" s="162"/>
      <c r="V32" s="162"/>
      <c r="W32" s="67"/>
      <c r="X32" s="67"/>
      <c r="Y32" s="67"/>
      <c r="Z32" s="67"/>
      <c r="AA32" s="67"/>
      <c r="AB32" s="67"/>
      <c r="AC32" s="67"/>
      <c r="AD32" s="67"/>
      <c r="AE32" s="67"/>
    </row>
    <row r="33" spans="1:31" s="68" customFormat="1" x14ac:dyDescent="0.25">
      <c r="A33" s="44">
        <v>8</v>
      </c>
      <c r="B33" s="66" t="s">
        <v>18</v>
      </c>
      <c r="C33" s="28" t="s">
        <v>187</v>
      </c>
      <c r="D33" s="45" t="s">
        <v>22</v>
      </c>
      <c r="E33" s="33">
        <v>3</v>
      </c>
      <c r="F33" s="43"/>
      <c r="G33" s="43"/>
      <c r="H33" s="43"/>
      <c r="I33" s="43"/>
      <c r="J33" s="43"/>
      <c r="K33" s="43"/>
      <c r="L33" s="296"/>
      <c r="M33" s="297"/>
      <c r="N33" s="297"/>
      <c r="O33" s="297"/>
      <c r="P33" s="297"/>
      <c r="Q33" s="297"/>
      <c r="S33" s="295"/>
      <c r="T33" s="305"/>
      <c r="U33" s="67"/>
      <c r="V33" s="67"/>
      <c r="W33" s="67"/>
      <c r="X33" s="67"/>
      <c r="Y33" s="67"/>
      <c r="Z33" s="67"/>
      <c r="AA33" s="67"/>
      <c r="AB33" s="67"/>
      <c r="AC33" s="67"/>
      <c r="AD33" s="67"/>
      <c r="AE33" s="67"/>
    </row>
    <row r="34" spans="1:31" s="68" customFormat="1" x14ac:dyDescent="0.25">
      <c r="A34" s="44" t="s">
        <v>21</v>
      </c>
      <c r="B34" s="66"/>
      <c r="C34" s="28" t="s">
        <v>188</v>
      </c>
      <c r="D34" s="45"/>
      <c r="E34" s="33"/>
      <c r="F34" s="43"/>
      <c r="G34" s="43"/>
      <c r="H34" s="43"/>
      <c r="I34" s="43"/>
      <c r="J34" s="43"/>
      <c r="K34" s="43"/>
      <c r="L34" s="296"/>
      <c r="M34" s="297"/>
      <c r="N34" s="297"/>
      <c r="O34" s="297"/>
      <c r="P34" s="297"/>
      <c r="Q34" s="297"/>
      <c r="S34" s="309"/>
      <c r="T34" s="305"/>
      <c r="U34" s="67"/>
      <c r="V34" s="67"/>
      <c r="W34" s="67"/>
      <c r="X34" s="67"/>
      <c r="Y34" s="67"/>
      <c r="Z34" s="67"/>
      <c r="AA34" s="67"/>
      <c r="AB34" s="67"/>
      <c r="AC34" s="67"/>
      <c r="AD34" s="67"/>
      <c r="AE34" s="67"/>
    </row>
    <row r="35" spans="1:31" s="68" customFormat="1" x14ac:dyDescent="0.25">
      <c r="A35" s="44">
        <v>9</v>
      </c>
      <c r="B35" s="186" t="s">
        <v>18</v>
      </c>
      <c r="C35" s="28" t="s">
        <v>189</v>
      </c>
      <c r="D35" s="45" t="s">
        <v>26</v>
      </c>
      <c r="E35" s="33">
        <v>40</v>
      </c>
      <c r="F35" s="43"/>
      <c r="G35" s="43"/>
      <c r="H35" s="207"/>
      <c r="I35" s="43"/>
      <c r="J35" s="43"/>
      <c r="K35" s="43"/>
      <c r="L35" s="296"/>
      <c r="M35" s="297"/>
      <c r="N35" s="297"/>
      <c r="O35" s="297"/>
      <c r="P35" s="297"/>
      <c r="Q35" s="297"/>
      <c r="S35" s="309"/>
      <c r="T35" s="305"/>
      <c r="U35" s="67"/>
      <c r="V35" s="67"/>
      <c r="W35" s="67"/>
      <c r="X35" s="67"/>
      <c r="Y35" s="67"/>
      <c r="Z35" s="67"/>
      <c r="AA35" s="67"/>
      <c r="AB35" s="67"/>
      <c r="AC35" s="67"/>
      <c r="AD35" s="67"/>
      <c r="AE35" s="67"/>
    </row>
    <row r="36" spans="1:31" s="68" customFormat="1" x14ac:dyDescent="0.25">
      <c r="A36" s="44">
        <v>10</v>
      </c>
      <c r="B36" s="66" t="s">
        <v>18</v>
      </c>
      <c r="C36" s="28" t="s">
        <v>190</v>
      </c>
      <c r="D36" s="45" t="s">
        <v>26</v>
      </c>
      <c r="E36" s="33">
        <v>680</v>
      </c>
      <c r="F36" s="43"/>
      <c r="G36" s="43"/>
      <c r="H36" s="43"/>
      <c r="I36" s="43"/>
      <c r="J36" s="43"/>
      <c r="K36" s="43"/>
      <c r="L36" s="296"/>
      <c r="M36" s="297"/>
      <c r="N36" s="297"/>
      <c r="O36" s="297"/>
      <c r="P36" s="297"/>
      <c r="Q36" s="297"/>
      <c r="S36" s="295"/>
      <c r="T36" s="305"/>
      <c r="U36" s="67"/>
      <c r="V36" s="67"/>
      <c r="W36" s="67"/>
      <c r="X36" s="67"/>
      <c r="Y36" s="67"/>
      <c r="Z36" s="67"/>
      <c r="AA36" s="67"/>
      <c r="AB36" s="67"/>
      <c r="AC36" s="67"/>
      <c r="AD36" s="67"/>
      <c r="AE36" s="67"/>
    </row>
    <row r="37" spans="1:31" s="68" customFormat="1" x14ac:dyDescent="0.25">
      <c r="A37" s="44">
        <v>11</v>
      </c>
      <c r="B37" s="66" t="s">
        <v>18</v>
      </c>
      <c r="C37" s="26" t="s">
        <v>199</v>
      </c>
      <c r="D37" s="45" t="s">
        <v>33</v>
      </c>
      <c r="E37" s="33">
        <v>220</v>
      </c>
      <c r="F37" s="43"/>
      <c r="G37" s="43"/>
      <c r="H37" s="43"/>
      <c r="I37" s="43"/>
      <c r="J37" s="43"/>
      <c r="K37" s="43"/>
      <c r="L37" s="296"/>
      <c r="M37" s="297"/>
      <c r="N37" s="297"/>
      <c r="O37" s="297"/>
      <c r="P37" s="297"/>
      <c r="Q37" s="297"/>
      <c r="S37" s="295"/>
      <c r="T37" s="305"/>
      <c r="U37" s="67"/>
      <c r="V37" s="67"/>
      <c r="W37" s="67"/>
      <c r="X37" s="67"/>
      <c r="Y37" s="67"/>
      <c r="Z37" s="67"/>
      <c r="AA37" s="67"/>
      <c r="AB37" s="67"/>
      <c r="AC37" s="67"/>
      <c r="AD37" s="67"/>
      <c r="AE37" s="67"/>
    </row>
    <row r="38" spans="1:31" x14ac:dyDescent="0.25">
      <c r="A38" s="44">
        <v>12</v>
      </c>
      <c r="B38" s="28" t="s">
        <v>18</v>
      </c>
      <c r="C38" s="26" t="s">
        <v>191</v>
      </c>
      <c r="D38" s="45" t="s">
        <v>47</v>
      </c>
      <c r="E38" s="33">
        <v>1</v>
      </c>
      <c r="F38" s="28"/>
      <c r="G38" s="28"/>
      <c r="H38" s="28"/>
      <c r="I38" s="28"/>
      <c r="J38" s="28"/>
      <c r="K38" s="28"/>
      <c r="L38" s="296"/>
      <c r="M38" s="297"/>
      <c r="N38" s="297"/>
      <c r="O38" s="297"/>
      <c r="P38" s="297"/>
      <c r="Q38" s="297"/>
      <c r="S38" s="290"/>
      <c r="T38" s="298"/>
      <c r="U38" s="39"/>
      <c r="V38" s="39"/>
      <c r="W38" s="39"/>
      <c r="X38" s="39"/>
      <c r="Y38" s="39"/>
      <c r="Z38" s="39"/>
      <c r="AA38" s="39"/>
      <c r="AB38" s="39"/>
      <c r="AC38" s="39"/>
      <c r="AD38" s="39"/>
      <c r="AE38" s="39"/>
    </row>
    <row r="39" spans="1:31" x14ac:dyDescent="0.25">
      <c r="A39" s="44" t="s">
        <v>21</v>
      </c>
      <c r="B39" s="186"/>
      <c r="C39" s="45" t="s">
        <v>192</v>
      </c>
      <c r="D39" s="45" t="s">
        <v>33</v>
      </c>
      <c r="E39" s="33">
        <v>1.7437500000000001</v>
      </c>
      <c r="F39" s="28"/>
      <c r="G39" s="47"/>
      <c r="H39" s="207"/>
      <c r="I39" s="47"/>
      <c r="J39" s="208"/>
      <c r="K39" s="47"/>
      <c r="L39" s="296"/>
      <c r="M39" s="297"/>
      <c r="N39" s="297"/>
      <c r="O39" s="297"/>
      <c r="P39" s="297"/>
      <c r="Q39" s="297"/>
      <c r="S39" s="295"/>
      <c r="T39" s="298"/>
      <c r="U39" s="39"/>
      <c r="V39" s="39"/>
      <c r="W39" s="39"/>
      <c r="X39" s="39"/>
      <c r="Y39" s="39"/>
      <c r="Z39" s="39"/>
      <c r="AA39" s="39"/>
      <c r="AB39" s="39"/>
      <c r="AC39" s="39"/>
      <c r="AD39" s="39"/>
      <c r="AE39" s="39"/>
    </row>
    <row r="40" spans="1:31" x14ac:dyDescent="0.25">
      <c r="A40" s="44" t="s">
        <v>21</v>
      </c>
      <c r="B40" s="186"/>
      <c r="C40" s="203" t="s">
        <v>193</v>
      </c>
      <c r="D40" s="45" t="s">
        <v>33</v>
      </c>
      <c r="E40" s="33">
        <v>4.4249999999999998</v>
      </c>
      <c r="F40" s="28"/>
      <c r="G40" s="47"/>
      <c r="H40" s="43"/>
      <c r="I40" s="47"/>
      <c r="J40" s="47"/>
      <c r="K40" s="47"/>
      <c r="L40" s="296"/>
      <c r="M40" s="297"/>
      <c r="N40" s="297"/>
      <c r="O40" s="297"/>
      <c r="P40" s="297"/>
      <c r="Q40" s="297"/>
      <c r="S40" s="295"/>
      <c r="T40" s="298"/>
      <c r="U40" s="39"/>
      <c r="V40" s="39"/>
      <c r="W40" s="39"/>
      <c r="X40" s="39"/>
      <c r="Y40" s="39"/>
      <c r="Z40" s="39"/>
      <c r="AA40" s="39"/>
      <c r="AB40" s="39"/>
      <c r="AC40" s="39"/>
      <c r="AD40" s="39"/>
      <c r="AE40" s="39"/>
    </row>
    <row r="41" spans="1:31" x14ac:dyDescent="0.25">
      <c r="A41" s="44">
        <v>13</v>
      </c>
      <c r="B41" s="186" t="s">
        <v>18</v>
      </c>
      <c r="C41" s="30" t="s">
        <v>200</v>
      </c>
      <c r="D41" s="44" t="s">
        <v>26</v>
      </c>
      <c r="E41" s="25">
        <v>350</v>
      </c>
      <c r="F41" s="28"/>
      <c r="G41" s="43"/>
      <c r="H41" s="207"/>
      <c r="I41" s="43"/>
      <c r="J41" s="43"/>
      <c r="K41" s="43"/>
      <c r="L41" s="296"/>
      <c r="M41" s="297"/>
      <c r="N41" s="297"/>
      <c r="O41" s="297"/>
      <c r="P41" s="297"/>
      <c r="Q41" s="297"/>
      <c r="S41" s="295"/>
      <c r="T41" s="298"/>
      <c r="U41" s="39"/>
      <c r="V41" s="39"/>
      <c r="W41" s="39"/>
      <c r="X41" s="39"/>
      <c r="Y41" s="39"/>
      <c r="Z41" s="39"/>
      <c r="AA41" s="39"/>
      <c r="AB41" s="39"/>
      <c r="AC41" s="39"/>
      <c r="AD41" s="39"/>
      <c r="AE41" s="39"/>
    </row>
    <row r="42" spans="1:31" x14ac:dyDescent="0.25">
      <c r="A42" s="44">
        <v>14</v>
      </c>
      <c r="B42" s="28" t="s">
        <v>18</v>
      </c>
      <c r="C42" s="28" t="s">
        <v>194</v>
      </c>
      <c r="D42" s="45" t="s">
        <v>26</v>
      </c>
      <c r="E42" s="33">
        <v>400</v>
      </c>
      <c r="F42" s="45"/>
      <c r="G42" s="28"/>
      <c r="H42" s="28"/>
      <c r="I42" s="28"/>
      <c r="J42" s="43"/>
      <c r="K42" s="28"/>
      <c r="L42" s="296"/>
      <c r="M42" s="297"/>
      <c r="N42" s="297"/>
      <c r="O42" s="297"/>
      <c r="P42" s="297"/>
      <c r="Q42" s="297"/>
      <c r="S42" s="290"/>
      <c r="T42" s="291" t="s">
        <v>427</v>
      </c>
      <c r="U42" s="39"/>
      <c r="V42" s="39"/>
      <c r="W42" s="39"/>
      <c r="X42" s="39"/>
      <c r="Y42" s="39"/>
      <c r="Z42" s="39"/>
      <c r="AA42" s="39"/>
      <c r="AB42" s="39"/>
      <c r="AC42" s="39"/>
      <c r="AD42" s="39"/>
      <c r="AE42" s="39"/>
    </row>
    <row r="43" spans="1:31" x14ac:dyDescent="0.25">
      <c r="A43" s="44">
        <v>15</v>
      </c>
      <c r="B43" s="28" t="s">
        <v>18</v>
      </c>
      <c r="C43" s="26" t="s">
        <v>195</v>
      </c>
      <c r="D43" s="45" t="s">
        <v>49</v>
      </c>
      <c r="E43" s="33">
        <v>9</v>
      </c>
      <c r="F43" s="45"/>
      <c r="G43" s="28"/>
      <c r="H43" s="28"/>
      <c r="I43" s="28"/>
      <c r="J43" s="43"/>
      <c r="K43" s="28"/>
      <c r="L43" s="296"/>
      <c r="M43" s="297"/>
      <c r="N43" s="297"/>
      <c r="O43" s="297"/>
      <c r="P43" s="297"/>
      <c r="Q43" s="297"/>
      <c r="S43" s="295"/>
      <c r="T43" s="298"/>
      <c r="U43" s="39"/>
      <c r="V43" s="39"/>
      <c r="W43" s="39"/>
      <c r="X43" s="39"/>
      <c r="Y43" s="39"/>
      <c r="Z43" s="39"/>
      <c r="AA43" s="39"/>
      <c r="AB43" s="39"/>
      <c r="AC43" s="39"/>
      <c r="AD43" s="39"/>
      <c r="AE43" s="39"/>
    </row>
    <row r="44" spans="1:31" s="269" customFormat="1" x14ac:dyDescent="0.25">
      <c r="A44" s="44">
        <v>16</v>
      </c>
      <c r="B44" s="186" t="s">
        <v>18</v>
      </c>
      <c r="C44" s="28" t="s">
        <v>196</v>
      </c>
      <c r="D44" s="45" t="s">
        <v>20</v>
      </c>
      <c r="E44" s="33">
        <v>45</v>
      </c>
      <c r="F44" s="43"/>
      <c r="G44" s="43"/>
      <c r="H44" s="207"/>
      <c r="I44" s="43"/>
      <c r="J44" s="43"/>
      <c r="K44" s="43"/>
      <c r="L44" s="296"/>
      <c r="M44" s="297"/>
      <c r="N44" s="297"/>
      <c r="O44" s="297"/>
      <c r="P44" s="297"/>
      <c r="Q44" s="297"/>
      <c r="S44" s="295"/>
      <c r="T44" s="303"/>
      <c r="U44" s="304"/>
      <c r="V44" s="304"/>
      <c r="W44" s="304"/>
      <c r="X44" s="304"/>
      <c r="Y44" s="304"/>
      <c r="Z44" s="304"/>
      <c r="AA44" s="304"/>
      <c r="AB44" s="304"/>
      <c r="AC44" s="304"/>
      <c r="AD44" s="304"/>
      <c r="AE44" s="304"/>
    </row>
    <row r="45" spans="1:31" s="68" customFormat="1" x14ac:dyDescent="0.25">
      <c r="A45" s="44">
        <v>17</v>
      </c>
      <c r="B45" s="66" t="s">
        <v>18</v>
      </c>
      <c r="C45" s="28" t="s">
        <v>201</v>
      </c>
      <c r="D45" s="45" t="s">
        <v>22</v>
      </c>
      <c r="E45" s="33">
        <v>9</v>
      </c>
      <c r="F45" s="43"/>
      <c r="G45" s="43"/>
      <c r="H45" s="43"/>
      <c r="I45" s="43"/>
      <c r="J45" s="43"/>
      <c r="K45" s="43"/>
      <c r="L45" s="296"/>
      <c r="M45" s="297"/>
      <c r="N45" s="297"/>
      <c r="O45" s="297"/>
      <c r="P45" s="297"/>
      <c r="Q45" s="297"/>
      <c r="S45" s="295"/>
      <c r="T45" s="305"/>
      <c r="U45" s="67"/>
      <c r="V45" s="67"/>
      <c r="W45" s="67"/>
      <c r="X45" s="67"/>
      <c r="Y45" s="67"/>
      <c r="Z45" s="67"/>
      <c r="AA45" s="67"/>
      <c r="AB45" s="67"/>
      <c r="AC45" s="67"/>
      <c r="AD45" s="67"/>
      <c r="AE45" s="67"/>
    </row>
    <row r="46" spans="1:31" x14ac:dyDescent="0.25">
      <c r="A46" s="44">
        <v>18</v>
      </c>
      <c r="B46" s="186" t="s">
        <v>18</v>
      </c>
      <c r="C46" s="28" t="s">
        <v>197</v>
      </c>
      <c r="D46" s="45" t="s">
        <v>22</v>
      </c>
      <c r="E46" s="33">
        <v>9</v>
      </c>
      <c r="F46" s="28"/>
      <c r="G46" s="43"/>
      <c r="H46" s="207"/>
      <c r="I46" s="43"/>
      <c r="J46" s="43"/>
      <c r="K46" s="43"/>
      <c r="L46" s="296"/>
      <c r="M46" s="297"/>
      <c r="N46" s="297"/>
      <c r="O46" s="297"/>
      <c r="P46" s="297"/>
      <c r="Q46" s="297"/>
      <c r="S46" s="295"/>
      <c r="T46" s="298"/>
      <c r="U46" s="39"/>
      <c r="V46" s="39"/>
      <c r="W46" s="39"/>
      <c r="X46" s="39"/>
      <c r="Y46" s="39"/>
      <c r="Z46" s="39"/>
      <c r="AA46" s="39"/>
      <c r="AB46" s="39"/>
      <c r="AC46" s="39"/>
      <c r="AD46" s="39"/>
      <c r="AE46" s="39"/>
    </row>
    <row r="47" spans="1:31" x14ac:dyDescent="0.25">
      <c r="C47" s="310" t="s">
        <v>112</v>
      </c>
      <c r="D47" s="311"/>
      <c r="E47" s="192"/>
      <c r="F47" s="192"/>
      <c r="G47" s="137"/>
      <c r="H47" s="192"/>
      <c r="I47" s="137"/>
      <c r="J47" s="137"/>
    </row>
    <row r="48" spans="1:31" x14ac:dyDescent="0.25">
      <c r="C48" s="312"/>
    </row>
    <row r="49" spans="1:16" x14ac:dyDescent="0.25">
      <c r="C49" s="501" t="str">
        <f>[1]KPDV!$B$31</f>
        <v>Sastādīja:</v>
      </c>
    </row>
    <row r="50" spans="1:16" x14ac:dyDescent="0.25">
      <c r="C50" s="501" t="str">
        <f>[1]KPDV!$B$32</f>
        <v>Tāme sastādīta</v>
      </c>
      <c r="G50" s="4" t="s">
        <v>113</v>
      </c>
    </row>
    <row r="51" spans="1:16" x14ac:dyDescent="0.25">
      <c r="C51" s="501"/>
    </row>
    <row r="52" spans="1:16" x14ac:dyDescent="0.25">
      <c r="C52" s="501" t="str">
        <f>[1]KPDV!$B$34</f>
        <v>Pārbaudīja:</v>
      </c>
    </row>
    <row r="53" spans="1:16" x14ac:dyDescent="0.25">
      <c r="C53" s="501" t="str">
        <f>[1]KPDV!$B$35</f>
        <v>Sertifikāta Nr.:</v>
      </c>
    </row>
    <row r="54" spans="1:16" x14ac:dyDescent="0.25">
      <c r="A54" s="262" t="s">
        <v>350</v>
      </c>
      <c r="B54" s="313"/>
      <c r="C54" s="4"/>
    </row>
    <row r="55" spans="1:16" x14ac:dyDescent="0.25">
      <c r="A55" s="440" t="s">
        <v>351</v>
      </c>
      <c r="B55" s="440"/>
      <c r="C55" s="440"/>
      <c r="D55" s="440"/>
      <c r="E55" s="440"/>
      <c r="F55" s="440"/>
      <c r="G55" s="440"/>
      <c r="H55" s="440"/>
      <c r="I55" s="440"/>
      <c r="J55" s="440"/>
      <c r="K55" s="440"/>
      <c r="L55" s="440"/>
      <c r="M55" s="440"/>
      <c r="N55" s="440"/>
      <c r="O55" s="440"/>
      <c r="P55" s="440"/>
    </row>
    <row r="56" spans="1:16" x14ac:dyDescent="0.25">
      <c r="A56" s="440"/>
      <c r="B56" s="440"/>
      <c r="C56" s="440"/>
      <c r="D56" s="440"/>
      <c r="E56" s="440"/>
      <c r="F56" s="440"/>
      <c r="G56" s="440"/>
      <c r="H56" s="440"/>
      <c r="I56" s="440"/>
      <c r="J56" s="440"/>
      <c r="K56" s="440"/>
      <c r="L56" s="440"/>
      <c r="M56" s="440"/>
      <c r="N56" s="440"/>
      <c r="O56" s="440"/>
      <c r="P56" s="440"/>
    </row>
    <row r="57" spans="1:16" ht="27.75" customHeight="1" x14ac:dyDescent="0.25">
      <c r="A57" s="440"/>
      <c r="B57" s="440"/>
      <c r="C57" s="440"/>
      <c r="D57" s="440"/>
      <c r="E57" s="440"/>
      <c r="F57" s="440"/>
      <c r="G57" s="440"/>
      <c r="H57" s="440"/>
      <c r="I57" s="440"/>
      <c r="J57" s="440"/>
      <c r="K57" s="440"/>
      <c r="L57" s="440"/>
      <c r="M57" s="440"/>
      <c r="N57" s="440"/>
      <c r="O57" s="440"/>
      <c r="P57" s="440"/>
    </row>
  </sheetData>
  <mergeCells count="13">
    <mergeCell ref="A55:P57"/>
    <mergeCell ref="A11:A12"/>
    <mergeCell ref="B11:B12"/>
    <mergeCell ref="C11:C12"/>
    <mergeCell ref="D11:D12"/>
    <mergeCell ref="E11:E12"/>
    <mergeCell ref="A1:G1"/>
    <mergeCell ref="A9:P9"/>
    <mergeCell ref="AA11:AE11"/>
    <mergeCell ref="D2:W2"/>
    <mergeCell ref="G11:L11"/>
    <mergeCell ref="M11:Q11"/>
    <mergeCell ref="U11:Z1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E63"/>
  <sheetViews>
    <sheetView topLeftCell="A31" zoomScale="120" zoomScaleNormal="120" workbookViewId="0">
      <selection activeCell="C21" sqref="C21"/>
    </sheetView>
  </sheetViews>
  <sheetFormatPr defaultColWidth="8.85546875" defaultRowHeight="11.25" x14ac:dyDescent="0.25"/>
  <cols>
    <col min="1" max="1" width="4.140625" style="4" customWidth="1"/>
    <col min="2" max="2" width="5.42578125" style="4" customWidth="1"/>
    <col min="3" max="3" width="65" style="313" bestFit="1" customWidth="1"/>
    <col min="4" max="4" width="5.42578125" style="4" customWidth="1"/>
    <col min="5" max="5" width="11.42578125" style="4" customWidth="1"/>
    <col min="6" max="6" width="0.140625" style="4" hidden="1" customWidth="1"/>
    <col min="7" max="7" width="7" style="4" hidden="1" customWidth="1"/>
    <col min="8" max="9" width="6.85546875" style="4" hidden="1" customWidth="1"/>
    <col min="10" max="10" width="7.85546875" style="4" hidden="1" customWidth="1"/>
    <col min="11" max="11" width="5.85546875" style="4" hidden="1" customWidth="1"/>
    <col min="12" max="12" width="6.85546875" style="4" hidden="1" customWidth="1"/>
    <col min="13" max="13" width="8" style="4" hidden="1" customWidth="1"/>
    <col min="14" max="14" width="9.42578125" style="4" hidden="1" customWidth="1"/>
    <col min="15" max="16" width="8" style="4" hidden="1" customWidth="1"/>
    <col min="17" max="17" width="9.42578125" style="4" hidden="1" customWidth="1"/>
    <col min="18" max="18" width="8.85546875" style="4" hidden="1" customWidth="1"/>
    <col min="19" max="19" width="16.7109375" style="4" hidden="1" customWidth="1"/>
    <col min="20" max="20" width="61.42578125" style="4" hidden="1" customWidth="1"/>
    <col min="21" max="255" width="8.85546875" style="4"/>
    <col min="256" max="256" width="4.140625" style="4" customWidth="1"/>
    <col min="257" max="257" width="5.42578125" style="4" customWidth="1"/>
    <col min="258" max="258" width="34.85546875" style="4" customWidth="1"/>
    <col min="259" max="259" width="5.42578125" style="4" customWidth="1"/>
    <col min="260" max="260" width="7.42578125" style="4" customWidth="1"/>
    <col min="261" max="261" width="0" style="4" hidden="1" customWidth="1"/>
    <col min="262" max="262" width="7" style="4" customWidth="1"/>
    <col min="263" max="264" width="6.85546875" style="4" customWidth="1"/>
    <col min="265" max="265" width="7.85546875" style="4" customWidth="1"/>
    <col min="266" max="266" width="5.85546875" style="4" customWidth="1"/>
    <col min="267" max="267" width="5.42578125" style="4" customWidth="1"/>
    <col min="268" max="272" width="8" style="4" customWidth="1"/>
    <col min="273" max="274" width="8.85546875" style="4" customWidth="1"/>
    <col min="275" max="511" width="8.85546875" style="4"/>
    <col min="512" max="512" width="4.140625" style="4" customWidth="1"/>
    <col min="513" max="513" width="5.42578125" style="4" customWidth="1"/>
    <col min="514" max="514" width="34.85546875" style="4" customWidth="1"/>
    <col min="515" max="515" width="5.42578125" style="4" customWidth="1"/>
    <col min="516" max="516" width="7.42578125" style="4" customWidth="1"/>
    <col min="517" max="517" width="0" style="4" hidden="1" customWidth="1"/>
    <col min="518" max="518" width="7" style="4" customWidth="1"/>
    <col min="519" max="520" width="6.85546875" style="4" customWidth="1"/>
    <col min="521" max="521" width="7.85546875" style="4" customWidth="1"/>
    <col min="522" max="522" width="5.85546875" style="4" customWidth="1"/>
    <col min="523" max="523" width="5.42578125" style="4" customWidth="1"/>
    <col min="524" max="528" width="8" style="4" customWidth="1"/>
    <col min="529" max="530" width="8.85546875" style="4" customWidth="1"/>
    <col min="531" max="767" width="8.85546875" style="4"/>
    <col min="768" max="768" width="4.140625" style="4" customWidth="1"/>
    <col min="769" max="769" width="5.42578125" style="4" customWidth="1"/>
    <col min="770" max="770" width="34.85546875" style="4" customWidth="1"/>
    <col min="771" max="771" width="5.42578125" style="4" customWidth="1"/>
    <col min="772" max="772" width="7.42578125" style="4" customWidth="1"/>
    <col min="773" max="773" width="0" style="4" hidden="1" customWidth="1"/>
    <col min="774" max="774" width="7" style="4" customWidth="1"/>
    <col min="775" max="776" width="6.85546875" style="4" customWidth="1"/>
    <col min="777" max="777" width="7.85546875" style="4" customWidth="1"/>
    <col min="778" max="778" width="5.85546875" style="4" customWidth="1"/>
    <col min="779" max="779" width="5.42578125" style="4" customWidth="1"/>
    <col min="780" max="784" width="8" style="4" customWidth="1"/>
    <col min="785" max="786" width="8.85546875" style="4" customWidth="1"/>
    <col min="787" max="1023" width="8.85546875" style="4"/>
    <col min="1024" max="1024" width="4.140625" style="4" customWidth="1"/>
    <col min="1025" max="1025" width="5.42578125" style="4" customWidth="1"/>
    <col min="1026" max="1026" width="34.85546875" style="4" customWidth="1"/>
    <col min="1027" max="1027" width="5.42578125" style="4" customWidth="1"/>
    <col min="1028" max="1028" width="7.42578125" style="4" customWidth="1"/>
    <col min="1029" max="1029" width="0" style="4" hidden="1" customWidth="1"/>
    <col min="1030" max="1030" width="7" style="4" customWidth="1"/>
    <col min="1031" max="1032" width="6.85546875" style="4" customWidth="1"/>
    <col min="1033" max="1033" width="7.85546875" style="4" customWidth="1"/>
    <col min="1034" max="1034" width="5.85546875" style="4" customWidth="1"/>
    <col min="1035" max="1035" width="5.42578125" style="4" customWidth="1"/>
    <col min="1036" max="1040" width="8" style="4" customWidth="1"/>
    <col min="1041" max="1042" width="8.85546875" style="4" customWidth="1"/>
    <col min="1043" max="1279" width="8.85546875" style="4"/>
    <col min="1280" max="1280" width="4.140625" style="4" customWidth="1"/>
    <col min="1281" max="1281" width="5.42578125" style="4" customWidth="1"/>
    <col min="1282" max="1282" width="34.85546875" style="4" customWidth="1"/>
    <col min="1283" max="1283" width="5.42578125" style="4" customWidth="1"/>
    <col min="1284" max="1284" width="7.42578125" style="4" customWidth="1"/>
    <col min="1285" max="1285" width="0" style="4" hidden="1" customWidth="1"/>
    <col min="1286" max="1286" width="7" style="4" customWidth="1"/>
    <col min="1287" max="1288" width="6.85546875" style="4" customWidth="1"/>
    <col min="1289" max="1289" width="7.85546875" style="4" customWidth="1"/>
    <col min="1290" max="1290" width="5.85546875" style="4" customWidth="1"/>
    <col min="1291" max="1291" width="5.42578125" style="4" customWidth="1"/>
    <col min="1292" max="1296" width="8" style="4" customWidth="1"/>
    <col min="1297" max="1298" width="8.85546875" style="4" customWidth="1"/>
    <col min="1299" max="1535" width="8.85546875" style="4"/>
    <col min="1536" max="1536" width="4.140625" style="4" customWidth="1"/>
    <col min="1537" max="1537" width="5.42578125" style="4" customWidth="1"/>
    <col min="1538" max="1538" width="34.85546875" style="4" customWidth="1"/>
    <col min="1539" max="1539" width="5.42578125" style="4" customWidth="1"/>
    <col min="1540" max="1540" width="7.42578125" style="4" customWidth="1"/>
    <col min="1541" max="1541" width="0" style="4" hidden="1" customWidth="1"/>
    <col min="1542" max="1542" width="7" style="4" customWidth="1"/>
    <col min="1543" max="1544" width="6.85546875" style="4" customWidth="1"/>
    <col min="1545" max="1545" width="7.85546875" style="4" customWidth="1"/>
    <col min="1546" max="1546" width="5.85546875" style="4" customWidth="1"/>
    <col min="1547" max="1547" width="5.42578125" style="4" customWidth="1"/>
    <col min="1548" max="1552" width="8" style="4" customWidth="1"/>
    <col min="1553" max="1554" width="8.85546875" style="4" customWidth="1"/>
    <col min="1555" max="1791" width="8.85546875" style="4"/>
    <col min="1792" max="1792" width="4.140625" style="4" customWidth="1"/>
    <col min="1793" max="1793" width="5.42578125" style="4" customWidth="1"/>
    <col min="1794" max="1794" width="34.85546875" style="4" customWidth="1"/>
    <col min="1795" max="1795" width="5.42578125" style="4" customWidth="1"/>
    <col min="1796" max="1796" width="7.42578125" style="4" customWidth="1"/>
    <col min="1797" max="1797" width="0" style="4" hidden="1" customWidth="1"/>
    <col min="1798" max="1798" width="7" style="4" customWidth="1"/>
    <col min="1799" max="1800" width="6.85546875" style="4" customWidth="1"/>
    <col min="1801" max="1801" width="7.85546875" style="4" customWidth="1"/>
    <col min="1802" max="1802" width="5.85546875" style="4" customWidth="1"/>
    <col min="1803" max="1803" width="5.42578125" style="4" customWidth="1"/>
    <col min="1804" max="1808" width="8" style="4" customWidth="1"/>
    <col min="1809" max="1810" width="8.85546875" style="4" customWidth="1"/>
    <col min="1811" max="2047" width="8.85546875" style="4"/>
    <col min="2048" max="2048" width="4.140625" style="4" customWidth="1"/>
    <col min="2049" max="2049" width="5.42578125" style="4" customWidth="1"/>
    <col min="2050" max="2050" width="34.85546875" style="4" customWidth="1"/>
    <col min="2051" max="2051" width="5.42578125" style="4" customWidth="1"/>
    <col min="2052" max="2052" width="7.42578125" style="4" customWidth="1"/>
    <col min="2053" max="2053" width="0" style="4" hidden="1" customWidth="1"/>
    <col min="2054" max="2054" width="7" style="4" customWidth="1"/>
    <col min="2055" max="2056" width="6.85546875" style="4" customWidth="1"/>
    <col min="2057" max="2057" width="7.85546875" style="4" customWidth="1"/>
    <col min="2058" max="2058" width="5.85546875" style="4" customWidth="1"/>
    <col min="2059" max="2059" width="5.42578125" style="4" customWidth="1"/>
    <col min="2060" max="2064" width="8" style="4" customWidth="1"/>
    <col min="2065" max="2066" width="8.85546875" style="4" customWidth="1"/>
    <col min="2067" max="2303" width="8.85546875" style="4"/>
    <col min="2304" max="2304" width="4.140625" style="4" customWidth="1"/>
    <col min="2305" max="2305" width="5.42578125" style="4" customWidth="1"/>
    <col min="2306" max="2306" width="34.85546875" style="4" customWidth="1"/>
    <col min="2307" max="2307" width="5.42578125" style="4" customWidth="1"/>
    <col min="2308" max="2308" width="7.42578125" style="4" customWidth="1"/>
    <col min="2309" max="2309" width="0" style="4" hidden="1" customWidth="1"/>
    <col min="2310" max="2310" width="7" style="4" customWidth="1"/>
    <col min="2311" max="2312" width="6.85546875" style="4" customWidth="1"/>
    <col min="2313" max="2313" width="7.85546875" style="4" customWidth="1"/>
    <col min="2314" max="2314" width="5.85546875" style="4" customWidth="1"/>
    <col min="2315" max="2315" width="5.42578125" style="4" customWidth="1"/>
    <col min="2316" max="2320" width="8" style="4" customWidth="1"/>
    <col min="2321" max="2322" width="8.85546875" style="4" customWidth="1"/>
    <col min="2323" max="2559" width="8.85546875" style="4"/>
    <col min="2560" max="2560" width="4.140625" style="4" customWidth="1"/>
    <col min="2561" max="2561" width="5.42578125" style="4" customWidth="1"/>
    <col min="2562" max="2562" width="34.85546875" style="4" customWidth="1"/>
    <col min="2563" max="2563" width="5.42578125" style="4" customWidth="1"/>
    <col min="2564" max="2564" width="7.42578125" style="4" customWidth="1"/>
    <col min="2565" max="2565" width="0" style="4" hidden="1" customWidth="1"/>
    <col min="2566" max="2566" width="7" style="4" customWidth="1"/>
    <col min="2567" max="2568" width="6.85546875" style="4" customWidth="1"/>
    <col min="2569" max="2569" width="7.85546875" style="4" customWidth="1"/>
    <col min="2570" max="2570" width="5.85546875" style="4" customWidth="1"/>
    <col min="2571" max="2571" width="5.42578125" style="4" customWidth="1"/>
    <col min="2572" max="2576" width="8" style="4" customWidth="1"/>
    <col min="2577" max="2578" width="8.85546875" style="4" customWidth="1"/>
    <col min="2579" max="2815" width="8.85546875" style="4"/>
    <col min="2816" max="2816" width="4.140625" style="4" customWidth="1"/>
    <col min="2817" max="2817" width="5.42578125" style="4" customWidth="1"/>
    <col min="2818" max="2818" width="34.85546875" style="4" customWidth="1"/>
    <col min="2819" max="2819" width="5.42578125" style="4" customWidth="1"/>
    <col min="2820" max="2820" width="7.42578125" style="4" customWidth="1"/>
    <col min="2821" max="2821" width="0" style="4" hidden="1" customWidth="1"/>
    <col min="2822" max="2822" width="7" style="4" customWidth="1"/>
    <col min="2823" max="2824" width="6.85546875" style="4" customWidth="1"/>
    <col min="2825" max="2825" width="7.85546875" style="4" customWidth="1"/>
    <col min="2826" max="2826" width="5.85546875" style="4" customWidth="1"/>
    <col min="2827" max="2827" width="5.42578125" style="4" customWidth="1"/>
    <col min="2828" max="2832" width="8" style="4" customWidth="1"/>
    <col min="2833" max="2834" width="8.85546875" style="4" customWidth="1"/>
    <col min="2835" max="3071" width="8.85546875" style="4"/>
    <col min="3072" max="3072" width="4.140625" style="4" customWidth="1"/>
    <col min="3073" max="3073" width="5.42578125" style="4" customWidth="1"/>
    <col min="3074" max="3074" width="34.85546875" style="4" customWidth="1"/>
    <col min="3075" max="3075" width="5.42578125" style="4" customWidth="1"/>
    <col min="3076" max="3076" width="7.42578125" style="4" customWidth="1"/>
    <col min="3077" max="3077" width="0" style="4" hidden="1" customWidth="1"/>
    <col min="3078" max="3078" width="7" style="4" customWidth="1"/>
    <col min="3079" max="3080" width="6.85546875" style="4" customWidth="1"/>
    <col min="3081" max="3081" width="7.85546875" style="4" customWidth="1"/>
    <col min="3082" max="3082" width="5.85546875" style="4" customWidth="1"/>
    <col min="3083" max="3083" width="5.42578125" style="4" customWidth="1"/>
    <col min="3084" max="3088" width="8" style="4" customWidth="1"/>
    <col min="3089" max="3090" width="8.85546875" style="4" customWidth="1"/>
    <col min="3091" max="3327" width="8.85546875" style="4"/>
    <col min="3328" max="3328" width="4.140625" style="4" customWidth="1"/>
    <col min="3329" max="3329" width="5.42578125" style="4" customWidth="1"/>
    <col min="3330" max="3330" width="34.85546875" style="4" customWidth="1"/>
    <col min="3331" max="3331" width="5.42578125" style="4" customWidth="1"/>
    <col min="3332" max="3332" width="7.42578125" style="4" customWidth="1"/>
    <col min="3333" max="3333" width="0" style="4" hidden="1" customWidth="1"/>
    <col min="3334" max="3334" width="7" style="4" customWidth="1"/>
    <col min="3335" max="3336" width="6.85546875" style="4" customWidth="1"/>
    <col min="3337" max="3337" width="7.85546875" style="4" customWidth="1"/>
    <col min="3338" max="3338" width="5.85546875" style="4" customWidth="1"/>
    <col min="3339" max="3339" width="5.42578125" style="4" customWidth="1"/>
    <col min="3340" max="3344" width="8" style="4" customWidth="1"/>
    <col min="3345" max="3346" width="8.85546875" style="4" customWidth="1"/>
    <col min="3347" max="3583" width="8.85546875" style="4"/>
    <col min="3584" max="3584" width="4.140625" style="4" customWidth="1"/>
    <col min="3585" max="3585" width="5.42578125" style="4" customWidth="1"/>
    <col min="3586" max="3586" width="34.85546875" style="4" customWidth="1"/>
    <col min="3587" max="3587" width="5.42578125" style="4" customWidth="1"/>
    <col min="3588" max="3588" width="7.42578125" style="4" customWidth="1"/>
    <col min="3589" max="3589" width="0" style="4" hidden="1" customWidth="1"/>
    <col min="3590" max="3590" width="7" style="4" customWidth="1"/>
    <col min="3591" max="3592" width="6.85546875" style="4" customWidth="1"/>
    <col min="3593" max="3593" width="7.85546875" style="4" customWidth="1"/>
    <col min="3594" max="3594" width="5.85546875" style="4" customWidth="1"/>
    <col min="3595" max="3595" width="5.42578125" style="4" customWidth="1"/>
    <col min="3596" max="3600" width="8" style="4" customWidth="1"/>
    <col min="3601" max="3602" width="8.85546875" style="4" customWidth="1"/>
    <col min="3603" max="3839" width="8.85546875" style="4"/>
    <col min="3840" max="3840" width="4.140625" style="4" customWidth="1"/>
    <col min="3841" max="3841" width="5.42578125" style="4" customWidth="1"/>
    <col min="3842" max="3842" width="34.85546875" style="4" customWidth="1"/>
    <col min="3843" max="3843" width="5.42578125" style="4" customWidth="1"/>
    <col min="3844" max="3844" width="7.42578125" style="4" customWidth="1"/>
    <col min="3845" max="3845" width="0" style="4" hidden="1" customWidth="1"/>
    <col min="3846" max="3846" width="7" style="4" customWidth="1"/>
    <col min="3847" max="3848" width="6.85546875" style="4" customWidth="1"/>
    <col min="3849" max="3849" width="7.85546875" style="4" customWidth="1"/>
    <col min="3850" max="3850" width="5.85546875" style="4" customWidth="1"/>
    <col min="3851" max="3851" width="5.42578125" style="4" customWidth="1"/>
    <col min="3852" max="3856" width="8" style="4" customWidth="1"/>
    <col min="3857" max="3858" width="8.85546875" style="4" customWidth="1"/>
    <col min="3859" max="4095" width="8.85546875" style="4"/>
    <col min="4096" max="4096" width="4.140625" style="4" customWidth="1"/>
    <col min="4097" max="4097" width="5.42578125" style="4" customWidth="1"/>
    <col min="4098" max="4098" width="34.85546875" style="4" customWidth="1"/>
    <col min="4099" max="4099" width="5.42578125" style="4" customWidth="1"/>
    <col min="4100" max="4100" width="7.42578125" style="4" customWidth="1"/>
    <col min="4101" max="4101" width="0" style="4" hidden="1" customWidth="1"/>
    <col min="4102" max="4102" width="7" style="4" customWidth="1"/>
    <col min="4103" max="4104" width="6.85546875" style="4" customWidth="1"/>
    <col min="4105" max="4105" width="7.85546875" style="4" customWidth="1"/>
    <col min="4106" max="4106" width="5.85546875" style="4" customWidth="1"/>
    <col min="4107" max="4107" width="5.42578125" style="4" customWidth="1"/>
    <col min="4108" max="4112" width="8" style="4" customWidth="1"/>
    <col min="4113" max="4114" width="8.85546875" style="4" customWidth="1"/>
    <col min="4115" max="4351" width="8.85546875" style="4"/>
    <col min="4352" max="4352" width="4.140625" style="4" customWidth="1"/>
    <col min="4353" max="4353" width="5.42578125" style="4" customWidth="1"/>
    <col min="4354" max="4354" width="34.85546875" style="4" customWidth="1"/>
    <col min="4355" max="4355" width="5.42578125" style="4" customWidth="1"/>
    <col min="4356" max="4356" width="7.42578125" style="4" customWidth="1"/>
    <col min="4357" max="4357" width="0" style="4" hidden="1" customWidth="1"/>
    <col min="4358" max="4358" width="7" style="4" customWidth="1"/>
    <col min="4359" max="4360" width="6.85546875" style="4" customWidth="1"/>
    <col min="4361" max="4361" width="7.85546875" style="4" customWidth="1"/>
    <col min="4362" max="4362" width="5.85546875" style="4" customWidth="1"/>
    <col min="4363" max="4363" width="5.42578125" style="4" customWidth="1"/>
    <col min="4364" max="4368" width="8" style="4" customWidth="1"/>
    <col min="4369" max="4370" width="8.85546875" style="4" customWidth="1"/>
    <col min="4371" max="4607" width="8.85546875" style="4"/>
    <col min="4608" max="4608" width="4.140625" style="4" customWidth="1"/>
    <col min="4609" max="4609" width="5.42578125" style="4" customWidth="1"/>
    <col min="4610" max="4610" width="34.85546875" style="4" customWidth="1"/>
    <col min="4611" max="4611" width="5.42578125" style="4" customWidth="1"/>
    <col min="4612" max="4612" width="7.42578125" style="4" customWidth="1"/>
    <col min="4613" max="4613" width="0" style="4" hidden="1" customWidth="1"/>
    <col min="4614" max="4614" width="7" style="4" customWidth="1"/>
    <col min="4615" max="4616" width="6.85546875" style="4" customWidth="1"/>
    <col min="4617" max="4617" width="7.85546875" style="4" customWidth="1"/>
    <col min="4618" max="4618" width="5.85546875" style="4" customWidth="1"/>
    <col min="4619" max="4619" width="5.42578125" style="4" customWidth="1"/>
    <col min="4620" max="4624" width="8" style="4" customWidth="1"/>
    <col min="4625" max="4626" width="8.85546875" style="4" customWidth="1"/>
    <col min="4627" max="4863" width="8.85546875" style="4"/>
    <col min="4864" max="4864" width="4.140625" style="4" customWidth="1"/>
    <col min="4865" max="4865" width="5.42578125" style="4" customWidth="1"/>
    <col min="4866" max="4866" width="34.85546875" style="4" customWidth="1"/>
    <col min="4867" max="4867" width="5.42578125" style="4" customWidth="1"/>
    <col min="4868" max="4868" width="7.42578125" style="4" customWidth="1"/>
    <col min="4869" max="4869" width="0" style="4" hidden="1" customWidth="1"/>
    <col min="4870" max="4870" width="7" style="4" customWidth="1"/>
    <col min="4871" max="4872" width="6.85546875" style="4" customWidth="1"/>
    <col min="4873" max="4873" width="7.85546875" style="4" customWidth="1"/>
    <col min="4874" max="4874" width="5.85546875" style="4" customWidth="1"/>
    <col min="4875" max="4875" width="5.42578125" style="4" customWidth="1"/>
    <col min="4876" max="4880" width="8" style="4" customWidth="1"/>
    <col min="4881" max="4882" width="8.85546875" style="4" customWidth="1"/>
    <col min="4883" max="5119" width="8.85546875" style="4"/>
    <col min="5120" max="5120" width="4.140625" style="4" customWidth="1"/>
    <col min="5121" max="5121" width="5.42578125" style="4" customWidth="1"/>
    <col min="5122" max="5122" width="34.85546875" style="4" customWidth="1"/>
    <col min="5123" max="5123" width="5.42578125" style="4" customWidth="1"/>
    <col min="5124" max="5124" width="7.42578125" style="4" customWidth="1"/>
    <col min="5125" max="5125" width="0" style="4" hidden="1" customWidth="1"/>
    <col min="5126" max="5126" width="7" style="4" customWidth="1"/>
    <col min="5127" max="5128" width="6.85546875" style="4" customWidth="1"/>
    <col min="5129" max="5129" width="7.85546875" style="4" customWidth="1"/>
    <col min="5130" max="5130" width="5.85546875" style="4" customWidth="1"/>
    <col min="5131" max="5131" width="5.42578125" style="4" customWidth="1"/>
    <col min="5132" max="5136" width="8" style="4" customWidth="1"/>
    <col min="5137" max="5138" width="8.85546875" style="4" customWidth="1"/>
    <col min="5139" max="5375" width="8.85546875" style="4"/>
    <col min="5376" max="5376" width="4.140625" style="4" customWidth="1"/>
    <col min="5377" max="5377" width="5.42578125" style="4" customWidth="1"/>
    <col min="5378" max="5378" width="34.85546875" style="4" customWidth="1"/>
    <col min="5379" max="5379" width="5.42578125" style="4" customWidth="1"/>
    <col min="5380" max="5380" width="7.42578125" style="4" customWidth="1"/>
    <col min="5381" max="5381" width="0" style="4" hidden="1" customWidth="1"/>
    <col min="5382" max="5382" width="7" style="4" customWidth="1"/>
    <col min="5383" max="5384" width="6.85546875" style="4" customWidth="1"/>
    <col min="5385" max="5385" width="7.85546875" style="4" customWidth="1"/>
    <col min="5386" max="5386" width="5.85546875" style="4" customWidth="1"/>
    <col min="5387" max="5387" width="5.42578125" style="4" customWidth="1"/>
    <col min="5388" max="5392" width="8" style="4" customWidth="1"/>
    <col min="5393" max="5394" width="8.85546875" style="4" customWidth="1"/>
    <col min="5395" max="5631" width="8.85546875" style="4"/>
    <col min="5632" max="5632" width="4.140625" style="4" customWidth="1"/>
    <col min="5633" max="5633" width="5.42578125" style="4" customWidth="1"/>
    <col min="5634" max="5634" width="34.85546875" style="4" customWidth="1"/>
    <col min="5635" max="5635" width="5.42578125" style="4" customWidth="1"/>
    <col min="5636" max="5636" width="7.42578125" style="4" customWidth="1"/>
    <col min="5637" max="5637" width="0" style="4" hidden="1" customWidth="1"/>
    <col min="5638" max="5638" width="7" style="4" customWidth="1"/>
    <col min="5639" max="5640" width="6.85546875" style="4" customWidth="1"/>
    <col min="5641" max="5641" width="7.85546875" style="4" customWidth="1"/>
    <col min="5642" max="5642" width="5.85546875" style="4" customWidth="1"/>
    <col min="5643" max="5643" width="5.42578125" style="4" customWidth="1"/>
    <col min="5644" max="5648" width="8" style="4" customWidth="1"/>
    <col min="5649" max="5650" width="8.85546875" style="4" customWidth="1"/>
    <col min="5651" max="5887" width="8.85546875" style="4"/>
    <col min="5888" max="5888" width="4.140625" style="4" customWidth="1"/>
    <col min="5889" max="5889" width="5.42578125" style="4" customWidth="1"/>
    <col min="5890" max="5890" width="34.85546875" style="4" customWidth="1"/>
    <col min="5891" max="5891" width="5.42578125" style="4" customWidth="1"/>
    <col min="5892" max="5892" width="7.42578125" style="4" customWidth="1"/>
    <col min="5893" max="5893" width="0" style="4" hidden="1" customWidth="1"/>
    <col min="5894" max="5894" width="7" style="4" customWidth="1"/>
    <col min="5895" max="5896" width="6.85546875" style="4" customWidth="1"/>
    <col min="5897" max="5897" width="7.85546875" style="4" customWidth="1"/>
    <col min="5898" max="5898" width="5.85546875" style="4" customWidth="1"/>
    <col min="5899" max="5899" width="5.42578125" style="4" customWidth="1"/>
    <col min="5900" max="5904" width="8" style="4" customWidth="1"/>
    <col min="5905" max="5906" width="8.85546875" style="4" customWidth="1"/>
    <col min="5907" max="6143" width="8.85546875" style="4"/>
    <col min="6144" max="6144" width="4.140625" style="4" customWidth="1"/>
    <col min="6145" max="6145" width="5.42578125" style="4" customWidth="1"/>
    <col min="6146" max="6146" width="34.85546875" style="4" customWidth="1"/>
    <col min="6147" max="6147" width="5.42578125" style="4" customWidth="1"/>
    <col min="6148" max="6148" width="7.42578125" style="4" customWidth="1"/>
    <col min="6149" max="6149" width="0" style="4" hidden="1" customWidth="1"/>
    <col min="6150" max="6150" width="7" style="4" customWidth="1"/>
    <col min="6151" max="6152" width="6.85546875" style="4" customWidth="1"/>
    <col min="6153" max="6153" width="7.85546875" style="4" customWidth="1"/>
    <col min="6154" max="6154" width="5.85546875" style="4" customWidth="1"/>
    <col min="6155" max="6155" width="5.42578125" style="4" customWidth="1"/>
    <col min="6156" max="6160" width="8" style="4" customWidth="1"/>
    <col min="6161" max="6162" width="8.85546875" style="4" customWidth="1"/>
    <col min="6163" max="6399" width="8.85546875" style="4"/>
    <col min="6400" max="6400" width="4.140625" style="4" customWidth="1"/>
    <col min="6401" max="6401" width="5.42578125" style="4" customWidth="1"/>
    <col min="6402" max="6402" width="34.85546875" style="4" customWidth="1"/>
    <col min="6403" max="6403" width="5.42578125" style="4" customWidth="1"/>
    <col min="6404" max="6404" width="7.42578125" style="4" customWidth="1"/>
    <col min="6405" max="6405" width="0" style="4" hidden="1" customWidth="1"/>
    <col min="6406" max="6406" width="7" style="4" customWidth="1"/>
    <col min="6407" max="6408" width="6.85546875" style="4" customWidth="1"/>
    <col min="6409" max="6409" width="7.85546875" style="4" customWidth="1"/>
    <col min="6410" max="6410" width="5.85546875" style="4" customWidth="1"/>
    <col min="6411" max="6411" width="5.42578125" style="4" customWidth="1"/>
    <col min="6412" max="6416" width="8" style="4" customWidth="1"/>
    <col min="6417" max="6418" width="8.85546875" style="4" customWidth="1"/>
    <col min="6419" max="6655" width="8.85546875" style="4"/>
    <col min="6656" max="6656" width="4.140625" style="4" customWidth="1"/>
    <col min="6657" max="6657" width="5.42578125" style="4" customWidth="1"/>
    <col min="6658" max="6658" width="34.85546875" style="4" customWidth="1"/>
    <col min="6659" max="6659" width="5.42578125" style="4" customWidth="1"/>
    <col min="6660" max="6660" width="7.42578125" style="4" customWidth="1"/>
    <col min="6661" max="6661" width="0" style="4" hidden="1" customWidth="1"/>
    <col min="6662" max="6662" width="7" style="4" customWidth="1"/>
    <col min="6663" max="6664" width="6.85546875" style="4" customWidth="1"/>
    <col min="6665" max="6665" width="7.85546875" style="4" customWidth="1"/>
    <col min="6666" max="6666" width="5.85546875" style="4" customWidth="1"/>
    <col min="6667" max="6667" width="5.42578125" style="4" customWidth="1"/>
    <col min="6668" max="6672" width="8" style="4" customWidth="1"/>
    <col min="6673" max="6674" width="8.85546875" style="4" customWidth="1"/>
    <col min="6675" max="6911" width="8.85546875" style="4"/>
    <col min="6912" max="6912" width="4.140625" style="4" customWidth="1"/>
    <col min="6913" max="6913" width="5.42578125" style="4" customWidth="1"/>
    <col min="6914" max="6914" width="34.85546875" style="4" customWidth="1"/>
    <col min="6915" max="6915" width="5.42578125" style="4" customWidth="1"/>
    <col min="6916" max="6916" width="7.42578125" style="4" customWidth="1"/>
    <col min="6917" max="6917" width="0" style="4" hidden="1" customWidth="1"/>
    <col min="6918" max="6918" width="7" style="4" customWidth="1"/>
    <col min="6919" max="6920" width="6.85546875" style="4" customWidth="1"/>
    <col min="6921" max="6921" width="7.85546875" style="4" customWidth="1"/>
    <col min="6922" max="6922" width="5.85546875" style="4" customWidth="1"/>
    <col min="6923" max="6923" width="5.42578125" style="4" customWidth="1"/>
    <col min="6924" max="6928" width="8" style="4" customWidth="1"/>
    <col min="6929" max="6930" width="8.85546875" style="4" customWidth="1"/>
    <col min="6931" max="7167" width="8.85546875" style="4"/>
    <col min="7168" max="7168" width="4.140625" style="4" customWidth="1"/>
    <col min="7169" max="7169" width="5.42578125" style="4" customWidth="1"/>
    <col min="7170" max="7170" width="34.85546875" style="4" customWidth="1"/>
    <col min="7171" max="7171" width="5.42578125" style="4" customWidth="1"/>
    <col min="7172" max="7172" width="7.42578125" style="4" customWidth="1"/>
    <col min="7173" max="7173" width="0" style="4" hidden="1" customWidth="1"/>
    <col min="7174" max="7174" width="7" style="4" customWidth="1"/>
    <col min="7175" max="7176" width="6.85546875" style="4" customWidth="1"/>
    <col min="7177" max="7177" width="7.85546875" style="4" customWidth="1"/>
    <col min="7178" max="7178" width="5.85546875" style="4" customWidth="1"/>
    <col min="7179" max="7179" width="5.42578125" style="4" customWidth="1"/>
    <col min="7180" max="7184" width="8" style="4" customWidth="1"/>
    <col min="7185" max="7186" width="8.85546875" style="4" customWidth="1"/>
    <col min="7187" max="7423" width="8.85546875" style="4"/>
    <col min="7424" max="7424" width="4.140625" style="4" customWidth="1"/>
    <col min="7425" max="7425" width="5.42578125" style="4" customWidth="1"/>
    <col min="7426" max="7426" width="34.85546875" style="4" customWidth="1"/>
    <col min="7427" max="7427" width="5.42578125" style="4" customWidth="1"/>
    <col min="7428" max="7428" width="7.42578125" style="4" customWidth="1"/>
    <col min="7429" max="7429" width="0" style="4" hidden="1" customWidth="1"/>
    <col min="7430" max="7430" width="7" style="4" customWidth="1"/>
    <col min="7431" max="7432" width="6.85546875" style="4" customWidth="1"/>
    <col min="7433" max="7433" width="7.85546875" style="4" customWidth="1"/>
    <col min="7434" max="7434" width="5.85546875" style="4" customWidth="1"/>
    <col min="7435" max="7435" width="5.42578125" style="4" customWidth="1"/>
    <col min="7436" max="7440" width="8" style="4" customWidth="1"/>
    <col min="7441" max="7442" width="8.85546875" style="4" customWidth="1"/>
    <col min="7443" max="7679" width="8.85546875" style="4"/>
    <col min="7680" max="7680" width="4.140625" style="4" customWidth="1"/>
    <col min="7681" max="7681" width="5.42578125" style="4" customWidth="1"/>
    <col min="7682" max="7682" width="34.85546875" style="4" customWidth="1"/>
    <col min="7683" max="7683" width="5.42578125" style="4" customWidth="1"/>
    <col min="7684" max="7684" width="7.42578125" style="4" customWidth="1"/>
    <col min="7685" max="7685" width="0" style="4" hidden="1" customWidth="1"/>
    <col min="7686" max="7686" width="7" style="4" customWidth="1"/>
    <col min="7687" max="7688" width="6.85546875" style="4" customWidth="1"/>
    <col min="7689" max="7689" width="7.85546875" style="4" customWidth="1"/>
    <col min="7690" max="7690" width="5.85546875" style="4" customWidth="1"/>
    <col min="7691" max="7691" width="5.42578125" style="4" customWidth="1"/>
    <col min="7692" max="7696" width="8" style="4" customWidth="1"/>
    <col min="7697" max="7698" width="8.85546875" style="4" customWidth="1"/>
    <col min="7699" max="7935" width="8.85546875" style="4"/>
    <col min="7936" max="7936" width="4.140625" style="4" customWidth="1"/>
    <col min="7937" max="7937" width="5.42578125" style="4" customWidth="1"/>
    <col min="7938" max="7938" width="34.85546875" style="4" customWidth="1"/>
    <col min="7939" max="7939" width="5.42578125" style="4" customWidth="1"/>
    <col min="7940" max="7940" width="7.42578125" style="4" customWidth="1"/>
    <col min="7941" max="7941" width="0" style="4" hidden="1" customWidth="1"/>
    <col min="7942" max="7942" width="7" style="4" customWidth="1"/>
    <col min="7943" max="7944" width="6.85546875" style="4" customWidth="1"/>
    <col min="7945" max="7945" width="7.85546875" style="4" customWidth="1"/>
    <col min="7946" max="7946" width="5.85546875" style="4" customWidth="1"/>
    <col min="7947" max="7947" width="5.42578125" style="4" customWidth="1"/>
    <col min="7948" max="7952" width="8" style="4" customWidth="1"/>
    <col min="7953" max="7954" width="8.85546875" style="4" customWidth="1"/>
    <col min="7955" max="8191" width="8.85546875" style="4"/>
    <col min="8192" max="8192" width="4.140625" style="4" customWidth="1"/>
    <col min="8193" max="8193" width="5.42578125" style="4" customWidth="1"/>
    <col min="8194" max="8194" width="34.85546875" style="4" customWidth="1"/>
    <col min="8195" max="8195" width="5.42578125" style="4" customWidth="1"/>
    <col min="8196" max="8196" width="7.42578125" style="4" customWidth="1"/>
    <col min="8197" max="8197" width="0" style="4" hidden="1" customWidth="1"/>
    <col min="8198" max="8198" width="7" style="4" customWidth="1"/>
    <col min="8199" max="8200" width="6.85546875" style="4" customWidth="1"/>
    <col min="8201" max="8201" width="7.85546875" style="4" customWidth="1"/>
    <col min="8202" max="8202" width="5.85546875" style="4" customWidth="1"/>
    <col min="8203" max="8203" width="5.42578125" style="4" customWidth="1"/>
    <col min="8204" max="8208" width="8" style="4" customWidth="1"/>
    <col min="8209" max="8210" width="8.85546875" style="4" customWidth="1"/>
    <col min="8211" max="8447" width="8.85546875" style="4"/>
    <col min="8448" max="8448" width="4.140625" style="4" customWidth="1"/>
    <col min="8449" max="8449" width="5.42578125" style="4" customWidth="1"/>
    <col min="8450" max="8450" width="34.85546875" style="4" customWidth="1"/>
    <col min="8451" max="8451" width="5.42578125" style="4" customWidth="1"/>
    <col min="8452" max="8452" width="7.42578125" style="4" customWidth="1"/>
    <col min="8453" max="8453" width="0" style="4" hidden="1" customWidth="1"/>
    <col min="8454" max="8454" width="7" style="4" customWidth="1"/>
    <col min="8455" max="8456" width="6.85546875" style="4" customWidth="1"/>
    <col min="8457" max="8457" width="7.85546875" style="4" customWidth="1"/>
    <col min="8458" max="8458" width="5.85546875" style="4" customWidth="1"/>
    <col min="8459" max="8459" width="5.42578125" style="4" customWidth="1"/>
    <col min="8460" max="8464" width="8" style="4" customWidth="1"/>
    <col min="8465" max="8466" width="8.85546875" style="4" customWidth="1"/>
    <col min="8467" max="8703" width="8.85546875" style="4"/>
    <col min="8704" max="8704" width="4.140625" style="4" customWidth="1"/>
    <col min="8705" max="8705" width="5.42578125" style="4" customWidth="1"/>
    <col min="8706" max="8706" width="34.85546875" style="4" customWidth="1"/>
    <col min="8707" max="8707" width="5.42578125" style="4" customWidth="1"/>
    <col min="8708" max="8708" width="7.42578125" style="4" customWidth="1"/>
    <col min="8709" max="8709" width="0" style="4" hidden="1" customWidth="1"/>
    <col min="8710" max="8710" width="7" style="4" customWidth="1"/>
    <col min="8711" max="8712" width="6.85546875" style="4" customWidth="1"/>
    <col min="8713" max="8713" width="7.85546875" style="4" customWidth="1"/>
    <col min="8714" max="8714" width="5.85546875" style="4" customWidth="1"/>
    <col min="8715" max="8715" width="5.42578125" style="4" customWidth="1"/>
    <col min="8716" max="8720" width="8" style="4" customWidth="1"/>
    <col min="8721" max="8722" width="8.85546875" style="4" customWidth="1"/>
    <col min="8723" max="8959" width="8.85546875" style="4"/>
    <col min="8960" max="8960" width="4.140625" style="4" customWidth="1"/>
    <col min="8961" max="8961" width="5.42578125" style="4" customWidth="1"/>
    <col min="8962" max="8962" width="34.85546875" style="4" customWidth="1"/>
    <col min="8963" max="8963" width="5.42578125" style="4" customWidth="1"/>
    <col min="8964" max="8964" width="7.42578125" style="4" customWidth="1"/>
    <col min="8965" max="8965" width="0" style="4" hidden="1" customWidth="1"/>
    <col min="8966" max="8966" width="7" style="4" customWidth="1"/>
    <col min="8967" max="8968" width="6.85546875" style="4" customWidth="1"/>
    <col min="8969" max="8969" width="7.85546875" style="4" customWidth="1"/>
    <col min="8970" max="8970" width="5.85546875" style="4" customWidth="1"/>
    <col min="8971" max="8971" width="5.42578125" style="4" customWidth="1"/>
    <col min="8972" max="8976" width="8" style="4" customWidth="1"/>
    <col min="8977" max="8978" width="8.85546875" style="4" customWidth="1"/>
    <col min="8979" max="9215" width="8.85546875" style="4"/>
    <col min="9216" max="9216" width="4.140625" style="4" customWidth="1"/>
    <col min="9217" max="9217" width="5.42578125" style="4" customWidth="1"/>
    <col min="9218" max="9218" width="34.85546875" style="4" customWidth="1"/>
    <col min="9219" max="9219" width="5.42578125" style="4" customWidth="1"/>
    <col min="9220" max="9220" width="7.42578125" style="4" customWidth="1"/>
    <col min="9221" max="9221" width="0" style="4" hidden="1" customWidth="1"/>
    <col min="9222" max="9222" width="7" style="4" customWidth="1"/>
    <col min="9223" max="9224" width="6.85546875" style="4" customWidth="1"/>
    <col min="9225" max="9225" width="7.85546875" style="4" customWidth="1"/>
    <col min="9226" max="9226" width="5.85546875" style="4" customWidth="1"/>
    <col min="9227" max="9227" width="5.42578125" style="4" customWidth="1"/>
    <col min="9228" max="9232" width="8" style="4" customWidth="1"/>
    <col min="9233" max="9234" width="8.85546875" style="4" customWidth="1"/>
    <col min="9235" max="9471" width="8.85546875" style="4"/>
    <col min="9472" max="9472" width="4.140625" style="4" customWidth="1"/>
    <col min="9473" max="9473" width="5.42578125" style="4" customWidth="1"/>
    <col min="9474" max="9474" width="34.85546875" style="4" customWidth="1"/>
    <col min="9475" max="9475" width="5.42578125" style="4" customWidth="1"/>
    <col min="9476" max="9476" width="7.42578125" style="4" customWidth="1"/>
    <col min="9477" max="9477" width="0" style="4" hidden="1" customWidth="1"/>
    <col min="9478" max="9478" width="7" style="4" customWidth="1"/>
    <col min="9479" max="9480" width="6.85546875" style="4" customWidth="1"/>
    <col min="9481" max="9481" width="7.85546875" style="4" customWidth="1"/>
    <col min="9482" max="9482" width="5.85546875" style="4" customWidth="1"/>
    <col min="9483" max="9483" width="5.42578125" style="4" customWidth="1"/>
    <col min="9484" max="9488" width="8" style="4" customWidth="1"/>
    <col min="9489" max="9490" width="8.85546875" style="4" customWidth="1"/>
    <col min="9491" max="9727" width="8.85546875" style="4"/>
    <col min="9728" max="9728" width="4.140625" style="4" customWidth="1"/>
    <col min="9729" max="9729" width="5.42578125" style="4" customWidth="1"/>
    <col min="9730" max="9730" width="34.85546875" style="4" customWidth="1"/>
    <col min="9731" max="9731" width="5.42578125" style="4" customWidth="1"/>
    <col min="9732" max="9732" width="7.42578125" style="4" customWidth="1"/>
    <col min="9733" max="9733" width="0" style="4" hidden="1" customWidth="1"/>
    <col min="9734" max="9734" width="7" style="4" customWidth="1"/>
    <col min="9735" max="9736" width="6.85546875" style="4" customWidth="1"/>
    <col min="9737" max="9737" width="7.85546875" style="4" customWidth="1"/>
    <col min="9738" max="9738" width="5.85546875" style="4" customWidth="1"/>
    <col min="9739" max="9739" width="5.42578125" style="4" customWidth="1"/>
    <col min="9740" max="9744" width="8" style="4" customWidth="1"/>
    <col min="9745" max="9746" width="8.85546875" style="4" customWidth="1"/>
    <col min="9747" max="9983" width="8.85546875" style="4"/>
    <col min="9984" max="9984" width="4.140625" style="4" customWidth="1"/>
    <col min="9985" max="9985" width="5.42578125" style="4" customWidth="1"/>
    <col min="9986" max="9986" width="34.85546875" style="4" customWidth="1"/>
    <col min="9987" max="9987" width="5.42578125" style="4" customWidth="1"/>
    <col min="9988" max="9988" width="7.42578125" style="4" customWidth="1"/>
    <col min="9989" max="9989" width="0" style="4" hidden="1" customWidth="1"/>
    <col min="9990" max="9990" width="7" style="4" customWidth="1"/>
    <col min="9991" max="9992" width="6.85546875" style="4" customWidth="1"/>
    <col min="9993" max="9993" width="7.85546875" style="4" customWidth="1"/>
    <col min="9994" max="9994" width="5.85546875" style="4" customWidth="1"/>
    <col min="9995" max="9995" width="5.42578125" style="4" customWidth="1"/>
    <col min="9996" max="10000" width="8" style="4" customWidth="1"/>
    <col min="10001" max="10002" width="8.85546875" style="4" customWidth="1"/>
    <col min="10003" max="10239" width="8.85546875" style="4"/>
    <col min="10240" max="10240" width="4.140625" style="4" customWidth="1"/>
    <col min="10241" max="10241" width="5.42578125" style="4" customWidth="1"/>
    <col min="10242" max="10242" width="34.85546875" style="4" customWidth="1"/>
    <col min="10243" max="10243" width="5.42578125" style="4" customWidth="1"/>
    <col min="10244" max="10244" width="7.42578125" style="4" customWidth="1"/>
    <col min="10245" max="10245" width="0" style="4" hidden="1" customWidth="1"/>
    <col min="10246" max="10246" width="7" style="4" customWidth="1"/>
    <col min="10247" max="10248" width="6.85546875" style="4" customWidth="1"/>
    <col min="10249" max="10249" width="7.85546875" style="4" customWidth="1"/>
    <col min="10250" max="10250" width="5.85546875" style="4" customWidth="1"/>
    <col min="10251" max="10251" width="5.42578125" style="4" customWidth="1"/>
    <col min="10252" max="10256" width="8" style="4" customWidth="1"/>
    <col min="10257" max="10258" width="8.85546875" style="4" customWidth="1"/>
    <col min="10259" max="10495" width="8.85546875" style="4"/>
    <col min="10496" max="10496" width="4.140625" style="4" customWidth="1"/>
    <col min="10497" max="10497" width="5.42578125" style="4" customWidth="1"/>
    <col min="10498" max="10498" width="34.85546875" style="4" customWidth="1"/>
    <col min="10499" max="10499" width="5.42578125" style="4" customWidth="1"/>
    <col min="10500" max="10500" width="7.42578125" style="4" customWidth="1"/>
    <col min="10501" max="10501" width="0" style="4" hidden="1" customWidth="1"/>
    <col min="10502" max="10502" width="7" style="4" customWidth="1"/>
    <col min="10503" max="10504" width="6.85546875" style="4" customWidth="1"/>
    <col min="10505" max="10505" width="7.85546875" style="4" customWidth="1"/>
    <col min="10506" max="10506" width="5.85546875" style="4" customWidth="1"/>
    <col min="10507" max="10507" width="5.42578125" style="4" customWidth="1"/>
    <col min="10508" max="10512" width="8" style="4" customWidth="1"/>
    <col min="10513" max="10514" width="8.85546875" style="4" customWidth="1"/>
    <col min="10515" max="10751" width="8.85546875" style="4"/>
    <col min="10752" max="10752" width="4.140625" style="4" customWidth="1"/>
    <col min="10753" max="10753" width="5.42578125" style="4" customWidth="1"/>
    <col min="10754" max="10754" width="34.85546875" style="4" customWidth="1"/>
    <col min="10755" max="10755" width="5.42578125" style="4" customWidth="1"/>
    <col min="10756" max="10756" width="7.42578125" style="4" customWidth="1"/>
    <col min="10757" max="10757" width="0" style="4" hidden="1" customWidth="1"/>
    <col min="10758" max="10758" width="7" style="4" customWidth="1"/>
    <col min="10759" max="10760" width="6.85546875" style="4" customWidth="1"/>
    <col min="10761" max="10761" width="7.85546875" style="4" customWidth="1"/>
    <col min="10762" max="10762" width="5.85546875" style="4" customWidth="1"/>
    <col min="10763" max="10763" width="5.42578125" style="4" customWidth="1"/>
    <col min="10764" max="10768" width="8" style="4" customWidth="1"/>
    <col min="10769" max="10770" width="8.85546875" style="4" customWidth="1"/>
    <col min="10771" max="11007" width="8.85546875" style="4"/>
    <col min="11008" max="11008" width="4.140625" style="4" customWidth="1"/>
    <col min="11009" max="11009" width="5.42578125" style="4" customWidth="1"/>
    <col min="11010" max="11010" width="34.85546875" style="4" customWidth="1"/>
    <col min="11011" max="11011" width="5.42578125" style="4" customWidth="1"/>
    <col min="11012" max="11012" width="7.42578125" style="4" customWidth="1"/>
    <col min="11013" max="11013" width="0" style="4" hidden="1" customWidth="1"/>
    <col min="11014" max="11014" width="7" style="4" customWidth="1"/>
    <col min="11015" max="11016" width="6.85546875" style="4" customWidth="1"/>
    <col min="11017" max="11017" width="7.85546875" style="4" customWidth="1"/>
    <col min="11018" max="11018" width="5.85546875" style="4" customWidth="1"/>
    <col min="11019" max="11019" width="5.42578125" style="4" customWidth="1"/>
    <col min="11020" max="11024" width="8" style="4" customWidth="1"/>
    <col min="11025" max="11026" width="8.85546875" style="4" customWidth="1"/>
    <col min="11027" max="11263" width="8.85546875" style="4"/>
    <col min="11264" max="11264" width="4.140625" style="4" customWidth="1"/>
    <col min="11265" max="11265" width="5.42578125" style="4" customWidth="1"/>
    <col min="11266" max="11266" width="34.85546875" style="4" customWidth="1"/>
    <col min="11267" max="11267" width="5.42578125" style="4" customWidth="1"/>
    <col min="11268" max="11268" width="7.42578125" style="4" customWidth="1"/>
    <col min="11269" max="11269" width="0" style="4" hidden="1" customWidth="1"/>
    <col min="11270" max="11270" width="7" style="4" customWidth="1"/>
    <col min="11271" max="11272" width="6.85546875" style="4" customWidth="1"/>
    <col min="11273" max="11273" width="7.85546875" style="4" customWidth="1"/>
    <col min="11274" max="11274" width="5.85546875" style="4" customWidth="1"/>
    <col min="11275" max="11275" width="5.42578125" style="4" customWidth="1"/>
    <col min="11276" max="11280" width="8" style="4" customWidth="1"/>
    <col min="11281" max="11282" width="8.85546875" style="4" customWidth="1"/>
    <col min="11283" max="11519" width="8.85546875" style="4"/>
    <col min="11520" max="11520" width="4.140625" style="4" customWidth="1"/>
    <col min="11521" max="11521" width="5.42578125" style="4" customWidth="1"/>
    <col min="11522" max="11522" width="34.85546875" style="4" customWidth="1"/>
    <col min="11523" max="11523" width="5.42578125" style="4" customWidth="1"/>
    <col min="11524" max="11524" width="7.42578125" style="4" customWidth="1"/>
    <col min="11525" max="11525" width="0" style="4" hidden="1" customWidth="1"/>
    <col min="11526" max="11526" width="7" style="4" customWidth="1"/>
    <col min="11527" max="11528" width="6.85546875" style="4" customWidth="1"/>
    <col min="11529" max="11529" width="7.85546875" style="4" customWidth="1"/>
    <col min="11530" max="11530" width="5.85546875" style="4" customWidth="1"/>
    <col min="11531" max="11531" width="5.42578125" style="4" customWidth="1"/>
    <col min="11532" max="11536" width="8" style="4" customWidth="1"/>
    <col min="11537" max="11538" width="8.85546875" style="4" customWidth="1"/>
    <col min="11539" max="11775" width="8.85546875" style="4"/>
    <col min="11776" max="11776" width="4.140625" style="4" customWidth="1"/>
    <col min="11777" max="11777" width="5.42578125" style="4" customWidth="1"/>
    <col min="11778" max="11778" width="34.85546875" style="4" customWidth="1"/>
    <col min="11779" max="11779" width="5.42578125" style="4" customWidth="1"/>
    <col min="11780" max="11780" width="7.42578125" style="4" customWidth="1"/>
    <col min="11781" max="11781" width="0" style="4" hidden="1" customWidth="1"/>
    <col min="11782" max="11782" width="7" style="4" customWidth="1"/>
    <col min="11783" max="11784" width="6.85546875" style="4" customWidth="1"/>
    <col min="11785" max="11785" width="7.85546875" style="4" customWidth="1"/>
    <col min="11786" max="11786" width="5.85546875" style="4" customWidth="1"/>
    <col min="11787" max="11787" width="5.42578125" style="4" customWidth="1"/>
    <col min="11788" max="11792" width="8" style="4" customWidth="1"/>
    <col min="11793" max="11794" width="8.85546875" style="4" customWidth="1"/>
    <col min="11795" max="12031" width="8.85546875" style="4"/>
    <col min="12032" max="12032" width="4.140625" style="4" customWidth="1"/>
    <col min="12033" max="12033" width="5.42578125" style="4" customWidth="1"/>
    <col min="12034" max="12034" width="34.85546875" style="4" customWidth="1"/>
    <col min="12035" max="12035" width="5.42578125" style="4" customWidth="1"/>
    <col min="12036" max="12036" width="7.42578125" style="4" customWidth="1"/>
    <col min="12037" max="12037" width="0" style="4" hidden="1" customWidth="1"/>
    <col min="12038" max="12038" width="7" style="4" customWidth="1"/>
    <col min="12039" max="12040" width="6.85546875" style="4" customWidth="1"/>
    <col min="12041" max="12041" width="7.85546875" style="4" customWidth="1"/>
    <col min="12042" max="12042" width="5.85546875" style="4" customWidth="1"/>
    <col min="12043" max="12043" width="5.42578125" style="4" customWidth="1"/>
    <col min="12044" max="12048" width="8" style="4" customWidth="1"/>
    <col min="12049" max="12050" width="8.85546875" style="4" customWidth="1"/>
    <col min="12051" max="12287" width="8.85546875" style="4"/>
    <col min="12288" max="12288" width="4.140625" style="4" customWidth="1"/>
    <col min="12289" max="12289" width="5.42578125" style="4" customWidth="1"/>
    <col min="12290" max="12290" width="34.85546875" style="4" customWidth="1"/>
    <col min="12291" max="12291" width="5.42578125" style="4" customWidth="1"/>
    <col min="12292" max="12292" width="7.42578125" style="4" customWidth="1"/>
    <col min="12293" max="12293" width="0" style="4" hidden="1" customWidth="1"/>
    <col min="12294" max="12294" width="7" style="4" customWidth="1"/>
    <col min="12295" max="12296" width="6.85546875" style="4" customWidth="1"/>
    <col min="12297" max="12297" width="7.85546875" style="4" customWidth="1"/>
    <col min="12298" max="12298" width="5.85546875" style="4" customWidth="1"/>
    <col min="12299" max="12299" width="5.42578125" style="4" customWidth="1"/>
    <col min="12300" max="12304" width="8" style="4" customWidth="1"/>
    <col min="12305" max="12306" width="8.85546875" style="4" customWidth="1"/>
    <col min="12307" max="12543" width="8.85546875" style="4"/>
    <col min="12544" max="12544" width="4.140625" style="4" customWidth="1"/>
    <col min="12545" max="12545" width="5.42578125" style="4" customWidth="1"/>
    <col min="12546" max="12546" width="34.85546875" style="4" customWidth="1"/>
    <col min="12547" max="12547" width="5.42578125" style="4" customWidth="1"/>
    <col min="12548" max="12548" width="7.42578125" style="4" customWidth="1"/>
    <col min="12549" max="12549" width="0" style="4" hidden="1" customWidth="1"/>
    <col min="12550" max="12550" width="7" style="4" customWidth="1"/>
    <col min="12551" max="12552" width="6.85546875" style="4" customWidth="1"/>
    <col min="12553" max="12553" width="7.85546875" style="4" customWidth="1"/>
    <col min="12554" max="12554" width="5.85546875" style="4" customWidth="1"/>
    <col min="12555" max="12555" width="5.42578125" style="4" customWidth="1"/>
    <col min="12556" max="12560" width="8" style="4" customWidth="1"/>
    <col min="12561" max="12562" width="8.85546875" style="4" customWidth="1"/>
    <col min="12563" max="12799" width="8.85546875" style="4"/>
    <col min="12800" max="12800" width="4.140625" style="4" customWidth="1"/>
    <col min="12801" max="12801" width="5.42578125" style="4" customWidth="1"/>
    <col min="12802" max="12802" width="34.85546875" style="4" customWidth="1"/>
    <col min="12803" max="12803" width="5.42578125" style="4" customWidth="1"/>
    <col min="12804" max="12804" width="7.42578125" style="4" customWidth="1"/>
    <col min="12805" max="12805" width="0" style="4" hidden="1" customWidth="1"/>
    <col min="12806" max="12806" width="7" style="4" customWidth="1"/>
    <col min="12807" max="12808" width="6.85546875" style="4" customWidth="1"/>
    <col min="12809" max="12809" width="7.85546875" style="4" customWidth="1"/>
    <col min="12810" max="12810" width="5.85546875" style="4" customWidth="1"/>
    <col min="12811" max="12811" width="5.42578125" style="4" customWidth="1"/>
    <col min="12812" max="12816" width="8" style="4" customWidth="1"/>
    <col min="12817" max="12818" width="8.85546875" style="4" customWidth="1"/>
    <col min="12819" max="13055" width="8.85546875" style="4"/>
    <col min="13056" max="13056" width="4.140625" style="4" customWidth="1"/>
    <col min="13057" max="13057" width="5.42578125" style="4" customWidth="1"/>
    <col min="13058" max="13058" width="34.85546875" style="4" customWidth="1"/>
    <col min="13059" max="13059" width="5.42578125" style="4" customWidth="1"/>
    <col min="13060" max="13060" width="7.42578125" style="4" customWidth="1"/>
    <col min="13061" max="13061" width="0" style="4" hidden="1" customWidth="1"/>
    <col min="13062" max="13062" width="7" style="4" customWidth="1"/>
    <col min="13063" max="13064" width="6.85546875" style="4" customWidth="1"/>
    <col min="13065" max="13065" width="7.85546875" style="4" customWidth="1"/>
    <col min="13066" max="13066" width="5.85546875" style="4" customWidth="1"/>
    <col min="13067" max="13067" width="5.42578125" style="4" customWidth="1"/>
    <col min="13068" max="13072" width="8" style="4" customWidth="1"/>
    <col min="13073" max="13074" width="8.85546875" style="4" customWidth="1"/>
    <col min="13075" max="13311" width="8.85546875" style="4"/>
    <col min="13312" max="13312" width="4.140625" style="4" customWidth="1"/>
    <col min="13313" max="13313" width="5.42578125" style="4" customWidth="1"/>
    <col min="13314" max="13314" width="34.85546875" style="4" customWidth="1"/>
    <col min="13315" max="13315" width="5.42578125" style="4" customWidth="1"/>
    <col min="13316" max="13316" width="7.42578125" style="4" customWidth="1"/>
    <col min="13317" max="13317" width="0" style="4" hidden="1" customWidth="1"/>
    <col min="13318" max="13318" width="7" style="4" customWidth="1"/>
    <col min="13319" max="13320" width="6.85546875" style="4" customWidth="1"/>
    <col min="13321" max="13321" width="7.85546875" style="4" customWidth="1"/>
    <col min="13322" max="13322" width="5.85546875" style="4" customWidth="1"/>
    <col min="13323" max="13323" width="5.42578125" style="4" customWidth="1"/>
    <col min="13324" max="13328" width="8" style="4" customWidth="1"/>
    <col min="13329" max="13330" width="8.85546875" style="4" customWidth="1"/>
    <col min="13331" max="13567" width="8.85546875" style="4"/>
    <col min="13568" max="13568" width="4.140625" style="4" customWidth="1"/>
    <col min="13569" max="13569" width="5.42578125" style="4" customWidth="1"/>
    <col min="13570" max="13570" width="34.85546875" style="4" customWidth="1"/>
    <col min="13571" max="13571" width="5.42578125" style="4" customWidth="1"/>
    <col min="13572" max="13572" width="7.42578125" style="4" customWidth="1"/>
    <col min="13573" max="13573" width="0" style="4" hidden="1" customWidth="1"/>
    <col min="13574" max="13574" width="7" style="4" customWidth="1"/>
    <col min="13575" max="13576" width="6.85546875" style="4" customWidth="1"/>
    <col min="13577" max="13577" width="7.85546875" style="4" customWidth="1"/>
    <col min="13578" max="13578" width="5.85546875" style="4" customWidth="1"/>
    <col min="13579" max="13579" width="5.42578125" style="4" customWidth="1"/>
    <col min="13580" max="13584" width="8" style="4" customWidth="1"/>
    <col min="13585" max="13586" width="8.85546875" style="4" customWidth="1"/>
    <col min="13587" max="13823" width="8.85546875" style="4"/>
    <col min="13824" max="13824" width="4.140625" style="4" customWidth="1"/>
    <col min="13825" max="13825" width="5.42578125" style="4" customWidth="1"/>
    <col min="13826" max="13826" width="34.85546875" style="4" customWidth="1"/>
    <col min="13827" max="13827" width="5.42578125" style="4" customWidth="1"/>
    <col min="13828" max="13828" width="7.42578125" style="4" customWidth="1"/>
    <col min="13829" max="13829" width="0" style="4" hidden="1" customWidth="1"/>
    <col min="13830" max="13830" width="7" style="4" customWidth="1"/>
    <col min="13831" max="13832" width="6.85546875" style="4" customWidth="1"/>
    <col min="13833" max="13833" width="7.85546875" style="4" customWidth="1"/>
    <col min="13834" max="13834" width="5.85546875" style="4" customWidth="1"/>
    <col min="13835" max="13835" width="5.42578125" style="4" customWidth="1"/>
    <col min="13836" max="13840" width="8" style="4" customWidth="1"/>
    <col min="13841" max="13842" width="8.85546875" style="4" customWidth="1"/>
    <col min="13843" max="14079" width="8.85546875" style="4"/>
    <col min="14080" max="14080" width="4.140625" style="4" customWidth="1"/>
    <col min="14081" max="14081" width="5.42578125" style="4" customWidth="1"/>
    <col min="14082" max="14082" width="34.85546875" style="4" customWidth="1"/>
    <col min="14083" max="14083" width="5.42578125" style="4" customWidth="1"/>
    <col min="14084" max="14084" width="7.42578125" style="4" customWidth="1"/>
    <col min="14085" max="14085" width="0" style="4" hidden="1" customWidth="1"/>
    <col min="14086" max="14086" width="7" style="4" customWidth="1"/>
    <col min="14087" max="14088" width="6.85546875" style="4" customWidth="1"/>
    <col min="14089" max="14089" width="7.85546875" style="4" customWidth="1"/>
    <col min="14090" max="14090" width="5.85546875" style="4" customWidth="1"/>
    <col min="14091" max="14091" width="5.42578125" style="4" customWidth="1"/>
    <col min="14092" max="14096" width="8" style="4" customWidth="1"/>
    <col min="14097" max="14098" width="8.85546875" style="4" customWidth="1"/>
    <col min="14099" max="14335" width="8.85546875" style="4"/>
    <col min="14336" max="14336" width="4.140625" style="4" customWidth="1"/>
    <col min="14337" max="14337" width="5.42578125" style="4" customWidth="1"/>
    <col min="14338" max="14338" width="34.85546875" style="4" customWidth="1"/>
    <col min="14339" max="14339" width="5.42578125" style="4" customWidth="1"/>
    <col min="14340" max="14340" width="7.42578125" style="4" customWidth="1"/>
    <col min="14341" max="14341" width="0" style="4" hidden="1" customWidth="1"/>
    <col min="14342" max="14342" width="7" style="4" customWidth="1"/>
    <col min="14343" max="14344" width="6.85546875" style="4" customWidth="1"/>
    <col min="14345" max="14345" width="7.85546875" style="4" customWidth="1"/>
    <col min="14346" max="14346" width="5.85546875" style="4" customWidth="1"/>
    <col min="14347" max="14347" width="5.42578125" style="4" customWidth="1"/>
    <col min="14348" max="14352" width="8" style="4" customWidth="1"/>
    <col min="14353" max="14354" width="8.85546875" style="4" customWidth="1"/>
    <col min="14355" max="14591" width="8.85546875" style="4"/>
    <col min="14592" max="14592" width="4.140625" style="4" customWidth="1"/>
    <col min="14593" max="14593" width="5.42578125" style="4" customWidth="1"/>
    <col min="14594" max="14594" width="34.85546875" style="4" customWidth="1"/>
    <col min="14595" max="14595" width="5.42578125" style="4" customWidth="1"/>
    <col min="14596" max="14596" width="7.42578125" style="4" customWidth="1"/>
    <col min="14597" max="14597" width="0" style="4" hidden="1" customWidth="1"/>
    <col min="14598" max="14598" width="7" style="4" customWidth="1"/>
    <col min="14599" max="14600" width="6.85546875" style="4" customWidth="1"/>
    <col min="14601" max="14601" width="7.85546875" style="4" customWidth="1"/>
    <col min="14602" max="14602" width="5.85546875" style="4" customWidth="1"/>
    <col min="14603" max="14603" width="5.42578125" style="4" customWidth="1"/>
    <col min="14604" max="14608" width="8" style="4" customWidth="1"/>
    <col min="14609" max="14610" width="8.85546875" style="4" customWidth="1"/>
    <col min="14611" max="14847" width="8.85546875" style="4"/>
    <col min="14848" max="14848" width="4.140625" style="4" customWidth="1"/>
    <col min="14849" max="14849" width="5.42578125" style="4" customWidth="1"/>
    <col min="14850" max="14850" width="34.85546875" style="4" customWidth="1"/>
    <col min="14851" max="14851" width="5.42578125" style="4" customWidth="1"/>
    <col min="14852" max="14852" width="7.42578125" style="4" customWidth="1"/>
    <col min="14853" max="14853" width="0" style="4" hidden="1" customWidth="1"/>
    <col min="14854" max="14854" width="7" style="4" customWidth="1"/>
    <col min="14855" max="14856" width="6.85546875" style="4" customWidth="1"/>
    <col min="14857" max="14857" width="7.85546875" style="4" customWidth="1"/>
    <col min="14858" max="14858" width="5.85546875" style="4" customWidth="1"/>
    <col min="14859" max="14859" width="5.42578125" style="4" customWidth="1"/>
    <col min="14860" max="14864" width="8" style="4" customWidth="1"/>
    <col min="14865" max="14866" width="8.85546875" style="4" customWidth="1"/>
    <col min="14867" max="15103" width="8.85546875" style="4"/>
    <col min="15104" max="15104" width="4.140625" style="4" customWidth="1"/>
    <col min="15105" max="15105" width="5.42578125" style="4" customWidth="1"/>
    <col min="15106" max="15106" width="34.85546875" style="4" customWidth="1"/>
    <col min="15107" max="15107" width="5.42578125" style="4" customWidth="1"/>
    <col min="15108" max="15108" width="7.42578125" style="4" customWidth="1"/>
    <col min="15109" max="15109" width="0" style="4" hidden="1" customWidth="1"/>
    <col min="15110" max="15110" width="7" style="4" customWidth="1"/>
    <col min="15111" max="15112" width="6.85546875" style="4" customWidth="1"/>
    <col min="15113" max="15113" width="7.85546875" style="4" customWidth="1"/>
    <col min="15114" max="15114" width="5.85546875" style="4" customWidth="1"/>
    <col min="15115" max="15115" width="5.42578125" style="4" customWidth="1"/>
    <col min="15116" max="15120" width="8" style="4" customWidth="1"/>
    <col min="15121" max="15122" width="8.85546875" style="4" customWidth="1"/>
    <col min="15123" max="15359" width="8.85546875" style="4"/>
    <col min="15360" max="15360" width="4.140625" style="4" customWidth="1"/>
    <col min="15361" max="15361" width="5.42578125" style="4" customWidth="1"/>
    <col min="15362" max="15362" width="34.85546875" style="4" customWidth="1"/>
    <col min="15363" max="15363" width="5.42578125" style="4" customWidth="1"/>
    <col min="15364" max="15364" width="7.42578125" style="4" customWidth="1"/>
    <col min="15365" max="15365" width="0" style="4" hidden="1" customWidth="1"/>
    <col min="15366" max="15366" width="7" style="4" customWidth="1"/>
    <col min="15367" max="15368" width="6.85546875" style="4" customWidth="1"/>
    <col min="15369" max="15369" width="7.85546875" style="4" customWidth="1"/>
    <col min="15370" max="15370" width="5.85546875" style="4" customWidth="1"/>
    <col min="15371" max="15371" width="5.42578125" style="4" customWidth="1"/>
    <col min="15372" max="15376" width="8" style="4" customWidth="1"/>
    <col min="15377" max="15378" width="8.85546875" style="4" customWidth="1"/>
    <col min="15379" max="15615" width="8.85546875" style="4"/>
    <col min="15616" max="15616" width="4.140625" style="4" customWidth="1"/>
    <col min="15617" max="15617" width="5.42578125" style="4" customWidth="1"/>
    <col min="15618" max="15618" width="34.85546875" style="4" customWidth="1"/>
    <col min="15619" max="15619" width="5.42578125" style="4" customWidth="1"/>
    <col min="15620" max="15620" width="7.42578125" style="4" customWidth="1"/>
    <col min="15621" max="15621" width="0" style="4" hidden="1" customWidth="1"/>
    <col min="15622" max="15622" width="7" style="4" customWidth="1"/>
    <col min="15623" max="15624" width="6.85546875" style="4" customWidth="1"/>
    <col min="15625" max="15625" width="7.85546875" style="4" customWidth="1"/>
    <col min="15626" max="15626" width="5.85546875" style="4" customWidth="1"/>
    <col min="15627" max="15627" width="5.42578125" style="4" customWidth="1"/>
    <col min="15628" max="15632" width="8" style="4" customWidth="1"/>
    <col min="15633" max="15634" width="8.85546875" style="4" customWidth="1"/>
    <col min="15635" max="15871" width="8.85546875" style="4"/>
    <col min="15872" max="15872" width="4.140625" style="4" customWidth="1"/>
    <col min="15873" max="15873" width="5.42578125" style="4" customWidth="1"/>
    <col min="15874" max="15874" width="34.85546875" style="4" customWidth="1"/>
    <col min="15875" max="15875" width="5.42578125" style="4" customWidth="1"/>
    <col min="15876" max="15876" width="7.42578125" style="4" customWidth="1"/>
    <col min="15877" max="15877" width="0" style="4" hidden="1" customWidth="1"/>
    <col min="15878" max="15878" width="7" style="4" customWidth="1"/>
    <col min="15879" max="15880" width="6.85546875" style="4" customWidth="1"/>
    <col min="15881" max="15881" width="7.85546875" style="4" customWidth="1"/>
    <col min="15882" max="15882" width="5.85546875" style="4" customWidth="1"/>
    <col min="15883" max="15883" width="5.42578125" style="4" customWidth="1"/>
    <col min="15884" max="15888" width="8" style="4" customWidth="1"/>
    <col min="15889" max="15890" width="8.85546875" style="4" customWidth="1"/>
    <col min="15891" max="16127" width="8.85546875" style="4"/>
    <col min="16128" max="16128" width="4.140625" style="4" customWidth="1"/>
    <col min="16129" max="16129" width="5.42578125" style="4" customWidth="1"/>
    <col min="16130" max="16130" width="34.85546875" style="4" customWidth="1"/>
    <col min="16131" max="16131" width="5.42578125" style="4" customWidth="1"/>
    <col min="16132" max="16132" width="7.42578125" style="4" customWidth="1"/>
    <col min="16133" max="16133" width="0" style="4" hidden="1" customWidth="1"/>
    <col min="16134" max="16134" width="7" style="4" customWidth="1"/>
    <col min="16135" max="16136" width="6.85546875" style="4" customWidth="1"/>
    <col min="16137" max="16137" width="7.85546875" style="4" customWidth="1"/>
    <col min="16138" max="16138" width="5.85546875" style="4" customWidth="1"/>
    <col min="16139" max="16139" width="5.42578125" style="4" customWidth="1"/>
    <col min="16140" max="16144" width="8" style="4" customWidth="1"/>
    <col min="16145" max="16146" width="8.85546875" style="4" customWidth="1"/>
    <col min="16147" max="16384" width="8.85546875" style="4"/>
  </cols>
  <sheetData>
    <row r="1" spans="1:31" s="68" customFormat="1" ht="12" thickBot="1" x14ac:dyDescent="0.3">
      <c r="A1" s="441" t="s">
        <v>0</v>
      </c>
      <c r="B1" s="441"/>
      <c r="C1" s="441"/>
      <c r="D1" s="441"/>
      <c r="E1" s="441"/>
      <c r="F1" s="441"/>
      <c r="G1" s="442"/>
      <c r="H1" s="268">
        <v>5</v>
      </c>
      <c r="I1" s="269"/>
      <c r="J1" s="269"/>
      <c r="K1" s="269"/>
      <c r="L1" s="269"/>
      <c r="M1" s="269"/>
      <c r="U1" s="68">
        <v>5</v>
      </c>
    </row>
    <row r="2" spans="1:31" s="68" customFormat="1" x14ac:dyDescent="0.25">
      <c r="A2" s="270"/>
      <c r="B2" s="270"/>
      <c r="C2" s="270"/>
      <c r="D2" s="433" t="s">
        <v>466</v>
      </c>
      <c r="E2" s="433"/>
      <c r="F2" s="433"/>
      <c r="G2" s="433"/>
      <c r="H2" s="433"/>
      <c r="I2" s="433"/>
      <c r="J2" s="433"/>
      <c r="K2" s="433"/>
      <c r="L2" s="433"/>
      <c r="M2" s="433"/>
      <c r="N2" s="433"/>
      <c r="O2" s="433"/>
      <c r="P2" s="433"/>
      <c r="Q2" s="433"/>
      <c r="R2" s="433"/>
      <c r="S2" s="433"/>
      <c r="T2" s="433"/>
      <c r="U2" s="433"/>
      <c r="V2" s="433"/>
      <c r="W2" s="433"/>
    </row>
    <row r="3" spans="1:31" s="68" customFormat="1" ht="15" customHeight="1" x14ac:dyDescent="0.25">
      <c r="B3" s="270"/>
      <c r="C3" s="458" t="s">
        <v>1</v>
      </c>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row>
    <row r="4" spans="1:31" s="68" customFormat="1" x14ac:dyDescent="0.25">
      <c r="A4" s="89" t="str">
        <f>kop!A10</f>
        <v>Objekta nosaukums: Dzīvojamas ēkas fasādes vienkāršota atjaunošana</v>
      </c>
      <c r="B4" s="270"/>
      <c r="C4" s="270"/>
      <c r="D4" s="270"/>
      <c r="E4" s="270"/>
      <c r="F4" s="270"/>
      <c r="G4" s="270"/>
      <c r="H4" s="271"/>
      <c r="I4" s="269"/>
      <c r="J4" s="269"/>
      <c r="K4" s="269"/>
      <c r="L4" s="269"/>
      <c r="M4" s="269"/>
    </row>
    <row r="5" spans="1:31" x14ac:dyDescent="0.25">
      <c r="A5" s="89" t="str">
        <f>kop!A11</f>
        <v>Būves nosaukums: Daudzdzīvokļu dzīvojamā ēka</v>
      </c>
      <c r="B5" s="89"/>
      <c r="C5" s="272"/>
      <c r="D5" s="89"/>
      <c r="E5" s="89"/>
      <c r="F5" s="89"/>
      <c r="G5" s="89"/>
      <c r="H5" s="89"/>
      <c r="I5" s="89"/>
      <c r="J5" s="89"/>
      <c r="K5" s="89"/>
      <c r="L5" s="89"/>
      <c r="M5" s="89"/>
      <c r="N5" s="89"/>
      <c r="O5" s="89"/>
      <c r="P5" s="89"/>
      <c r="Q5" s="89"/>
    </row>
    <row r="6" spans="1:31" x14ac:dyDescent="0.25">
      <c r="A6" s="89" t="str">
        <f>kop!A12</f>
        <v>Objekta adrese: Piltenes iela 5, Liepāja</v>
      </c>
      <c r="B6" s="89"/>
      <c r="C6" s="272"/>
      <c r="D6" s="89"/>
      <c r="E6" s="89"/>
      <c r="F6" s="89"/>
      <c r="G6" s="89"/>
      <c r="H6" s="89"/>
      <c r="I6" s="89"/>
      <c r="J6" s="89"/>
      <c r="K6" s="89"/>
      <c r="L6" s="89"/>
      <c r="M6" s="89"/>
      <c r="N6" s="89"/>
      <c r="O6" s="89"/>
      <c r="P6" s="89"/>
      <c r="Q6" s="89"/>
    </row>
    <row r="7" spans="1:31" x14ac:dyDescent="0.25">
      <c r="A7" s="89" t="str">
        <f>kop!A13</f>
        <v>Pasūtījuma Nr.:EA-80-16</v>
      </c>
      <c r="B7" s="89"/>
      <c r="C7" s="272"/>
      <c r="D7" s="89"/>
      <c r="E7" s="89"/>
      <c r="F7" s="89"/>
      <c r="G7" s="89"/>
      <c r="H7" s="89"/>
      <c r="I7" s="89"/>
      <c r="J7" s="89"/>
      <c r="K7" s="89"/>
      <c r="L7" s="89"/>
      <c r="M7" s="89"/>
      <c r="N7" s="89"/>
      <c r="O7" s="89"/>
      <c r="P7" s="89"/>
      <c r="Q7" s="89"/>
    </row>
    <row r="8" spans="1:31" ht="12" thickBot="1" x14ac:dyDescent="0.3">
      <c r="A8" s="89"/>
      <c r="B8" s="89"/>
      <c r="C8" s="1" t="s">
        <v>500</v>
      </c>
      <c r="D8" s="6" t="s">
        <v>2</v>
      </c>
      <c r="E8" s="89" t="s">
        <v>3</v>
      </c>
      <c r="F8" s="89"/>
      <c r="G8" s="89"/>
      <c r="H8" s="89"/>
      <c r="I8" s="89"/>
      <c r="J8" s="89"/>
      <c r="K8" s="89"/>
      <c r="L8" s="89"/>
      <c r="M8" s="89"/>
      <c r="N8" s="89"/>
      <c r="O8" s="89"/>
      <c r="P8" s="89"/>
      <c r="Q8" s="89"/>
    </row>
    <row r="9" spans="1:31" ht="12" thickBot="1" x14ac:dyDescent="0.3">
      <c r="A9" s="443"/>
      <c r="B9" s="443"/>
      <c r="C9" s="443"/>
      <c r="D9" s="443"/>
      <c r="E9" s="443"/>
      <c r="F9" s="443"/>
      <c r="G9" s="443"/>
      <c r="H9" s="443"/>
      <c r="I9" s="443"/>
      <c r="J9" s="443"/>
      <c r="K9" s="443"/>
      <c r="L9" s="443"/>
      <c r="M9" s="443"/>
      <c r="N9" s="443"/>
      <c r="O9" s="443"/>
      <c r="P9" s="444"/>
      <c r="Q9" s="274">
        <f>Q47</f>
        <v>0</v>
      </c>
      <c r="AC9" s="68" t="s">
        <v>4</v>
      </c>
    </row>
    <row r="10" spans="1:31" ht="12" thickBot="1" x14ac:dyDescent="0.3">
      <c r="A10" s="68"/>
      <c r="B10" s="269"/>
      <c r="C10" s="269"/>
      <c r="D10" s="269"/>
      <c r="E10" s="269"/>
      <c r="F10" s="89"/>
      <c r="G10" s="89"/>
      <c r="H10" s="89"/>
      <c r="I10" s="89"/>
      <c r="J10" s="89"/>
      <c r="K10" s="89"/>
      <c r="L10" s="89"/>
      <c r="M10" s="89"/>
      <c r="N10" s="275" t="s">
        <v>349</v>
      </c>
      <c r="O10" s="89"/>
      <c r="P10" s="89"/>
      <c r="Q10" s="89"/>
      <c r="AD10" s="245" t="s">
        <v>508</v>
      </c>
    </row>
    <row r="11" spans="1:31" s="188" customFormat="1" ht="12" customHeight="1" thickBot="1" x14ac:dyDescent="0.3">
      <c r="A11" s="445" t="s">
        <v>5</v>
      </c>
      <c r="B11" s="445" t="s">
        <v>6</v>
      </c>
      <c r="C11" s="447" t="s">
        <v>234</v>
      </c>
      <c r="D11" s="449" t="s">
        <v>7</v>
      </c>
      <c r="E11" s="445" t="s">
        <v>235</v>
      </c>
      <c r="F11" s="276">
        <v>1</v>
      </c>
      <c r="G11" s="459" t="s">
        <v>8</v>
      </c>
      <c r="H11" s="460"/>
      <c r="I11" s="460"/>
      <c r="J11" s="460"/>
      <c r="K11" s="460"/>
      <c r="L11" s="461"/>
      <c r="M11" s="459" t="s">
        <v>9</v>
      </c>
      <c r="N11" s="460"/>
      <c r="O11" s="460"/>
      <c r="P11" s="460"/>
      <c r="Q11" s="461"/>
      <c r="U11" s="455" t="s">
        <v>8</v>
      </c>
      <c r="V11" s="456"/>
      <c r="W11" s="456"/>
      <c r="X11" s="456"/>
      <c r="Y11" s="456"/>
      <c r="Z11" s="457"/>
      <c r="AA11" s="455" t="s">
        <v>9</v>
      </c>
      <c r="AB11" s="456"/>
      <c r="AC11" s="456"/>
      <c r="AD11" s="456"/>
      <c r="AE11" s="457"/>
    </row>
    <row r="12" spans="1:31" s="188" customFormat="1" ht="66.75" thickBot="1" x14ac:dyDescent="0.3">
      <c r="A12" s="467"/>
      <c r="B12" s="467"/>
      <c r="C12" s="448"/>
      <c r="D12" s="450"/>
      <c r="E12" s="446"/>
      <c r="F12" s="339">
        <v>1</v>
      </c>
      <c r="G12" s="171" t="s">
        <v>10</v>
      </c>
      <c r="H12" s="172" t="s">
        <v>11</v>
      </c>
      <c r="I12" s="173" t="s">
        <v>12</v>
      </c>
      <c r="J12" s="174" t="s">
        <v>13</v>
      </c>
      <c r="K12" s="175" t="s">
        <v>14</v>
      </c>
      <c r="L12" s="176" t="s">
        <v>15</v>
      </c>
      <c r="M12" s="171" t="s">
        <v>16</v>
      </c>
      <c r="N12" s="172" t="s">
        <v>12</v>
      </c>
      <c r="O12" s="177" t="s">
        <v>13</v>
      </c>
      <c r="P12" s="172" t="s">
        <v>14</v>
      </c>
      <c r="Q12" s="178" t="s">
        <v>17</v>
      </c>
      <c r="T12" s="278" t="s">
        <v>399</v>
      </c>
      <c r="U12" s="371" t="s">
        <v>506</v>
      </c>
      <c r="V12" s="372" t="s">
        <v>505</v>
      </c>
      <c r="W12" s="372" t="s">
        <v>493</v>
      </c>
      <c r="X12" s="372" t="s">
        <v>501</v>
      </c>
      <c r="Y12" s="372" t="s">
        <v>492</v>
      </c>
      <c r="Z12" s="373" t="s">
        <v>502</v>
      </c>
      <c r="AA12" s="371" t="s">
        <v>504</v>
      </c>
      <c r="AB12" s="372" t="s">
        <v>493</v>
      </c>
      <c r="AC12" s="372" t="s">
        <v>491</v>
      </c>
      <c r="AD12" s="372" t="s">
        <v>492</v>
      </c>
      <c r="AE12" s="373" t="s">
        <v>503</v>
      </c>
    </row>
    <row r="13" spans="1:31" s="188" customFormat="1" ht="12" thickBot="1" x14ac:dyDescent="0.3">
      <c r="A13" s="340">
        <v>1</v>
      </c>
      <c r="B13" s="341">
        <f>A13+1</f>
        <v>2</v>
      </c>
      <c r="C13" s="342">
        <f>B13+1</f>
        <v>3</v>
      </c>
      <c r="D13" s="341">
        <f>C13+1</f>
        <v>4</v>
      </c>
      <c r="E13" s="341">
        <f>D13+1</f>
        <v>5</v>
      </c>
      <c r="F13" s="343">
        <v>1</v>
      </c>
      <c r="G13" s="341">
        <f>E13+1</f>
        <v>6</v>
      </c>
      <c r="H13" s="341">
        <f t="shared" ref="H13:Q13" si="0">G13+1</f>
        <v>7</v>
      </c>
      <c r="I13" s="341">
        <f t="shared" si="0"/>
        <v>8</v>
      </c>
      <c r="J13" s="341">
        <f t="shared" si="0"/>
        <v>9</v>
      </c>
      <c r="K13" s="341">
        <f t="shared" si="0"/>
        <v>10</v>
      </c>
      <c r="L13" s="341">
        <f t="shared" si="0"/>
        <v>11</v>
      </c>
      <c r="M13" s="341">
        <f t="shared" si="0"/>
        <v>12</v>
      </c>
      <c r="N13" s="341">
        <f t="shared" si="0"/>
        <v>13</v>
      </c>
      <c r="O13" s="341">
        <f t="shared" si="0"/>
        <v>14</v>
      </c>
      <c r="P13" s="341">
        <f t="shared" si="0"/>
        <v>15</v>
      </c>
      <c r="Q13" s="341">
        <f t="shared" si="0"/>
        <v>16</v>
      </c>
      <c r="R13" s="344"/>
      <c r="S13" s="344"/>
      <c r="T13" s="344"/>
      <c r="U13" s="286">
        <f>E13+1</f>
        <v>6</v>
      </c>
      <c r="V13" s="286">
        <f t="shared" ref="V13:AE13" si="1">U13+1</f>
        <v>7</v>
      </c>
      <c r="W13" s="286">
        <f t="shared" si="1"/>
        <v>8</v>
      </c>
      <c r="X13" s="286">
        <f t="shared" si="1"/>
        <v>9</v>
      </c>
      <c r="Y13" s="286">
        <f t="shared" si="1"/>
        <v>10</v>
      </c>
      <c r="Z13" s="286">
        <f t="shared" si="1"/>
        <v>11</v>
      </c>
      <c r="AA13" s="286">
        <f t="shared" si="1"/>
        <v>12</v>
      </c>
      <c r="AB13" s="286">
        <f t="shared" si="1"/>
        <v>13</v>
      </c>
      <c r="AC13" s="286">
        <f t="shared" si="1"/>
        <v>14</v>
      </c>
      <c r="AD13" s="286">
        <f t="shared" si="1"/>
        <v>15</v>
      </c>
      <c r="AE13" s="287">
        <f t="shared" si="1"/>
        <v>16</v>
      </c>
    </row>
    <row r="14" spans="1:31" s="188" customFormat="1" x14ac:dyDescent="0.25">
      <c r="A14" s="179">
        <v>1</v>
      </c>
      <c r="B14" s="179" t="s">
        <v>18</v>
      </c>
      <c r="C14" s="180" t="s">
        <v>202</v>
      </c>
      <c r="D14" s="179" t="s">
        <v>22</v>
      </c>
      <c r="E14" s="179">
        <v>12</v>
      </c>
      <c r="F14" s="345"/>
      <c r="G14" s="346"/>
      <c r="H14" s="346"/>
      <c r="I14" s="346"/>
      <c r="J14" s="346"/>
      <c r="K14" s="346"/>
      <c r="L14" s="346"/>
      <c r="M14" s="346"/>
      <c r="N14" s="346"/>
      <c r="O14" s="346"/>
      <c r="P14" s="346"/>
      <c r="Q14" s="347"/>
      <c r="R14" s="146"/>
      <c r="S14" s="348"/>
      <c r="T14" s="349"/>
      <c r="U14" s="187"/>
      <c r="V14" s="187"/>
      <c r="W14" s="187"/>
      <c r="X14" s="187"/>
      <c r="Y14" s="187"/>
      <c r="Z14" s="187"/>
      <c r="AA14" s="187"/>
      <c r="AB14" s="187"/>
      <c r="AC14" s="187"/>
      <c r="AD14" s="187"/>
      <c r="AE14" s="187"/>
    </row>
    <row r="15" spans="1:31" s="188" customFormat="1" x14ac:dyDescent="0.25">
      <c r="A15" s="181">
        <v>2</v>
      </c>
      <c r="B15" s="181" t="s">
        <v>18</v>
      </c>
      <c r="C15" s="182" t="s">
        <v>203</v>
      </c>
      <c r="D15" s="183" t="s">
        <v>20</v>
      </c>
      <c r="E15" s="183">
        <v>140</v>
      </c>
      <c r="F15" s="288"/>
      <c r="G15" s="289"/>
      <c r="H15" s="289"/>
      <c r="I15" s="289"/>
      <c r="J15" s="289"/>
      <c r="K15" s="289"/>
      <c r="L15" s="293"/>
      <c r="M15" s="293"/>
      <c r="N15" s="293"/>
      <c r="O15" s="293"/>
      <c r="P15" s="293"/>
      <c r="Q15" s="350"/>
      <c r="R15" s="38"/>
      <c r="S15" s="327"/>
      <c r="T15" s="351"/>
      <c r="U15" s="162"/>
      <c r="V15" s="162"/>
      <c r="W15" s="187"/>
      <c r="X15" s="187"/>
      <c r="Y15" s="187"/>
      <c r="Z15" s="187"/>
      <c r="AA15" s="187"/>
      <c r="AB15" s="187"/>
      <c r="AC15" s="187"/>
      <c r="AD15" s="187"/>
      <c r="AE15" s="187"/>
    </row>
    <row r="16" spans="1:31" s="188" customFormat="1" x14ac:dyDescent="0.25">
      <c r="A16" s="181">
        <v>3</v>
      </c>
      <c r="B16" s="181" t="s">
        <v>18</v>
      </c>
      <c r="C16" s="182" t="s">
        <v>204</v>
      </c>
      <c r="D16" s="183" t="s">
        <v>26</v>
      </c>
      <c r="E16" s="183">
        <v>40</v>
      </c>
      <c r="F16" s="288"/>
      <c r="G16" s="289"/>
      <c r="H16" s="289"/>
      <c r="I16" s="289"/>
      <c r="J16" s="289"/>
      <c r="K16" s="289"/>
      <c r="L16" s="293"/>
      <c r="M16" s="293"/>
      <c r="N16" s="293"/>
      <c r="O16" s="293"/>
      <c r="P16" s="293"/>
      <c r="Q16" s="350"/>
      <c r="R16" s="38"/>
      <c r="S16" s="38" t="s">
        <v>398</v>
      </c>
      <c r="T16" s="351" t="s">
        <v>444</v>
      </c>
      <c r="U16" s="162"/>
      <c r="V16" s="162"/>
      <c r="W16" s="187"/>
      <c r="X16" s="187"/>
      <c r="Y16" s="187"/>
      <c r="Z16" s="187"/>
      <c r="AA16" s="187"/>
      <c r="AB16" s="187"/>
      <c r="AC16" s="187"/>
      <c r="AD16" s="187"/>
      <c r="AE16" s="187"/>
    </row>
    <row r="17" spans="1:31" s="188" customFormat="1" x14ac:dyDescent="0.25">
      <c r="A17" s="181">
        <f>A16+1</f>
        <v>4</v>
      </c>
      <c r="B17" s="181" t="s">
        <v>18</v>
      </c>
      <c r="C17" s="182" t="s">
        <v>205</v>
      </c>
      <c r="D17" s="183" t="s">
        <v>26</v>
      </c>
      <c r="E17" s="183">
        <v>60</v>
      </c>
      <c r="F17" s="288"/>
      <c r="G17" s="289"/>
      <c r="H17" s="289"/>
      <c r="I17" s="289"/>
      <c r="J17" s="289"/>
      <c r="K17" s="289"/>
      <c r="L17" s="293"/>
      <c r="M17" s="293"/>
      <c r="N17" s="293"/>
      <c r="O17" s="293"/>
      <c r="P17" s="293"/>
      <c r="Q17" s="350"/>
      <c r="R17" s="38"/>
      <c r="S17" s="38" t="s">
        <v>398</v>
      </c>
      <c r="T17" s="351" t="s">
        <v>445</v>
      </c>
      <c r="U17" s="187"/>
      <c r="V17" s="187"/>
      <c r="W17" s="187"/>
      <c r="X17" s="187"/>
      <c r="Y17" s="187"/>
      <c r="Z17" s="187"/>
      <c r="AA17" s="187"/>
      <c r="AB17" s="187"/>
      <c r="AC17" s="187"/>
      <c r="AD17" s="187"/>
      <c r="AE17" s="187"/>
    </row>
    <row r="18" spans="1:31" s="188" customFormat="1" ht="45" x14ac:dyDescent="0.25">
      <c r="A18" s="181">
        <f t="shared" ref="A18:A22" si="2">A17+1</f>
        <v>5</v>
      </c>
      <c r="B18" s="181" t="s">
        <v>18</v>
      </c>
      <c r="C18" s="182" t="s">
        <v>389</v>
      </c>
      <c r="D18" s="183" t="s">
        <v>26</v>
      </c>
      <c r="E18" s="183">
        <v>55</v>
      </c>
      <c r="F18" s="288"/>
      <c r="G18" s="289"/>
      <c r="H18" s="289"/>
      <c r="I18" s="289"/>
      <c r="J18" s="289"/>
      <c r="K18" s="289"/>
      <c r="L18" s="293"/>
      <c r="M18" s="293"/>
      <c r="N18" s="293"/>
      <c r="O18" s="293"/>
      <c r="P18" s="293"/>
      <c r="Q18" s="350"/>
      <c r="R18" s="38"/>
      <c r="S18" s="38" t="s">
        <v>398</v>
      </c>
      <c r="T18" s="351" t="s">
        <v>446</v>
      </c>
      <c r="U18" s="187"/>
      <c r="V18" s="187"/>
      <c r="W18" s="187"/>
      <c r="X18" s="187"/>
      <c r="Y18" s="187"/>
      <c r="Z18" s="187"/>
      <c r="AA18" s="187"/>
      <c r="AB18" s="187"/>
      <c r="AC18" s="187"/>
      <c r="AD18" s="187"/>
      <c r="AE18" s="187"/>
    </row>
    <row r="19" spans="1:31" s="188" customFormat="1" x14ac:dyDescent="0.25">
      <c r="A19" s="181">
        <f t="shared" si="2"/>
        <v>6</v>
      </c>
      <c r="B19" s="181" t="s">
        <v>18</v>
      </c>
      <c r="C19" s="182" t="s">
        <v>206</v>
      </c>
      <c r="D19" s="183" t="s">
        <v>26</v>
      </c>
      <c r="E19" s="183">
        <v>700</v>
      </c>
      <c r="F19" s="288"/>
      <c r="G19" s="289"/>
      <c r="H19" s="289"/>
      <c r="I19" s="289"/>
      <c r="J19" s="289"/>
      <c r="K19" s="289"/>
      <c r="L19" s="293"/>
      <c r="M19" s="293"/>
      <c r="N19" s="293"/>
      <c r="O19" s="293"/>
      <c r="P19" s="293"/>
      <c r="Q19" s="350"/>
      <c r="R19" s="184"/>
      <c r="S19" s="38" t="s">
        <v>398</v>
      </c>
      <c r="T19" s="185" t="s">
        <v>428</v>
      </c>
      <c r="U19" s="187"/>
      <c r="V19" s="187"/>
      <c r="W19" s="187"/>
      <c r="X19" s="187"/>
      <c r="Y19" s="187"/>
      <c r="Z19" s="187"/>
      <c r="AA19" s="187"/>
      <c r="AB19" s="187"/>
      <c r="AC19" s="187"/>
      <c r="AD19" s="187"/>
      <c r="AE19" s="187"/>
    </row>
    <row r="20" spans="1:31" s="188" customFormat="1" ht="33.75" x14ac:dyDescent="0.25">
      <c r="A20" s="181">
        <f t="shared" si="2"/>
        <v>7</v>
      </c>
      <c r="B20" s="181" t="s">
        <v>18</v>
      </c>
      <c r="C20" s="182" t="s">
        <v>207</v>
      </c>
      <c r="D20" s="183" t="s">
        <v>26</v>
      </c>
      <c r="E20" s="183">
        <v>110</v>
      </c>
      <c r="F20" s="288"/>
      <c r="G20" s="289"/>
      <c r="H20" s="289"/>
      <c r="I20" s="289"/>
      <c r="J20" s="289"/>
      <c r="K20" s="289"/>
      <c r="L20" s="293"/>
      <c r="M20" s="293"/>
      <c r="N20" s="293"/>
      <c r="O20" s="293"/>
      <c r="P20" s="293"/>
      <c r="Q20" s="350"/>
      <c r="R20" s="38"/>
      <c r="S20" s="38" t="s">
        <v>398</v>
      </c>
      <c r="T20" s="54" t="s">
        <v>447</v>
      </c>
      <c r="U20" s="187"/>
      <c r="V20" s="187"/>
      <c r="W20" s="187"/>
      <c r="X20" s="187"/>
      <c r="Y20" s="187"/>
      <c r="Z20" s="187"/>
      <c r="AA20" s="187"/>
      <c r="AB20" s="187"/>
      <c r="AC20" s="187"/>
      <c r="AD20" s="187"/>
      <c r="AE20" s="187"/>
    </row>
    <row r="21" spans="1:31" s="188" customFormat="1" ht="33.75" x14ac:dyDescent="0.25">
      <c r="A21" s="181">
        <f t="shared" si="2"/>
        <v>8</v>
      </c>
      <c r="B21" s="181" t="s">
        <v>18</v>
      </c>
      <c r="C21" s="182" t="s">
        <v>208</v>
      </c>
      <c r="D21" s="183" t="s">
        <v>33</v>
      </c>
      <c r="E21" s="183">
        <v>3</v>
      </c>
      <c r="F21" s="288"/>
      <c r="G21" s="289"/>
      <c r="H21" s="289"/>
      <c r="I21" s="289"/>
      <c r="J21" s="289"/>
      <c r="K21" s="289"/>
      <c r="L21" s="293"/>
      <c r="M21" s="293"/>
      <c r="N21" s="293"/>
      <c r="O21" s="293"/>
      <c r="P21" s="293"/>
      <c r="Q21" s="350"/>
      <c r="R21" s="38"/>
      <c r="S21" s="38" t="s">
        <v>398</v>
      </c>
      <c r="T21" s="54" t="s">
        <v>448</v>
      </c>
      <c r="U21" s="187"/>
      <c r="V21" s="187"/>
      <c r="W21" s="187"/>
      <c r="X21" s="187"/>
      <c r="Y21" s="187"/>
      <c r="Z21" s="187"/>
      <c r="AA21" s="187"/>
      <c r="AB21" s="187"/>
      <c r="AC21" s="187"/>
      <c r="AD21" s="187"/>
      <c r="AE21" s="187"/>
    </row>
    <row r="22" spans="1:31" s="188" customFormat="1" x14ac:dyDescent="0.25">
      <c r="A22" s="181">
        <f t="shared" si="2"/>
        <v>9</v>
      </c>
      <c r="B22" s="181" t="s">
        <v>18</v>
      </c>
      <c r="C22" s="182" t="s">
        <v>209</v>
      </c>
      <c r="D22" s="183" t="s">
        <v>33</v>
      </c>
      <c r="E22" s="183">
        <v>4</v>
      </c>
      <c r="F22" s="288"/>
      <c r="G22" s="289"/>
      <c r="H22" s="289"/>
      <c r="I22" s="289"/>
      <c r="J22" s="289"/>
      <c r="K22" s="289"/>
      <c r="L22" s="293"/>
      <c r="M22" s="293"/>
      <c r="N22" s="293"/>
      <c r="O22" s="293"/>
      <c r="P22" s="293"/>
      <c r="Q22" s="350"/>
      <c r="R22" s="38"/>
      <c r="S22" s="38" t="s">
        <v>398</v>
      </c>
      <c r="T22" s="185" t="s">
        <v>432</v>
      </c>
      <c r="U22" s="187"/>
      <c r="V22" s="187"/>
      <c r="W22" s="187"/>
      <c r="X22" s="187"/>
      <c r="Y22" s="187"/>
      <c r="Z22" s="187"/>
      <c r="AA22" s="187"/>
      <c r="AB22" s="187"/>
      <c r="AC22" s="187"/>
      <c r="AD22" s="187"/>
      <c r="AE22" s="187"/>
    </row>
    <row r="23" spans="1:31" s="188" customFormat="1" x14ac:dyDescent="0.25">
      <c r="A23" s="179">
        <f>A22+1</f>
        <v>10</v>
      </c>
      <c r="B23" s="186" t="s">
        <v>18</v>
      </c>
      <c r="C23" s="26" t="s">
        <v>210</v>
      </c>
      <c r="D23" s="45" t="s">
        <v>26</v>
      </c>
      <c r="E23" s="45">
        <v>240</v>
      </c>
      <c r="F23" s="288"/>
      <c r="G23" s="43"/>
      <c r="H23" s="207"/>
      <c r="I23" s="43"/>
      <c r="J23" s="43"/>
      <c r="K23" s="43"/>
      <c r="L23" s="19"/>
      <c r="M23" s="20"/>
      <c r="N23" s="20"/>
      <c r="O23" s="20"/>
      <c r="P23" s="20"/>
      <c r="Q23" s="21"/>
      <c r="R23" s="38"/>
      <c r="S23" s="38" t="s">
        <v>398</v>
      </c>
      <c r="T23" s="185" t="s">
        <v>431</v>
      </c>
      <c r="U23" s="187"/>
      <c r="V23" s="187"/>
      <c r="W23" s="187"/>
      <c r="X23" s="187"/>
      <c r="Y23" s="187"/>
      <c r="Z23" s="187"/>
      <c r="AA23" s="187"/>
      <c r="AB23" s="187"/>
      <c r="AC23" s="187"/>
      <c r="AD23" s="187"/>
      <c r="AE23" s="187"/>
    </row>
    <row r="24" spans="1:31" s="188" customFormat="1" x14ac:dyDescent="0.25">
      <c r="A24" s="179">
        <f>A23+1</f>
        <v>11</v>
      </c>
      <c r="B24" s="186" t="s">
        <v>18</v>
      </c>
      <c r="C24" s="30" t="s">
        <v>211</v>
      </c>
      <c r="D24" s="44" t="s">
        <v>33</v>
      </c>
      <c r="E24" s="25">
        <v>0.35</v>
      </c>
      <c r="F24" s="43"/>
      <c r="G24" s="43"/>
      <c r="H24" s="207"/>
      <c r="I24" s="43"/>
      <c r="J24" s="43"/>
      <c r="K24" s="43"/>
      <c r="L24" s="19"/>
      <c r="M24" s="20"/>
      <c r="N24" s="20"/>
      <c r="O24" s="20"/>
      <c r="P24" s="20"/>
      <c r="Q24" s="21"/>
      <c r="R24" s="38"/>
      <c r="S24" s="38" t="s">
        <v>398</v>
      </c>
      <c r="T24" s="185" t="s">
        <v>433</v>
      </c>
      <c r="U24" s="187"/>
      <c r="V24" s="187"/>
      <c r="W24" s="187"/>
      <c r="X24" s="187"/>
      <c r="Y24" s="187"/>
      <c r="Z24" s="187"/>
      <c r="AA24" s="187"/>
      <c r="AB24" s="187"/>
      <c r="AC24" s="187"/>
      <c r="AD24" s="187"/>
      <c r="AE24" s="187"/>
    </row>
    <row r="25" spans="1:31" x14ac:dyDescent="0.25">
      <c r="A25" s="44">
        <v>12</v>
      </c>
      <c r="B25" s="186" t="s">
        <v>18</v>
      </c>
      <c r="C25" s="4" t="s">
        <v>210</v>
      </c>
      <c r="D25" s="189" t="s">
        <v>26</v>
      </c>
      <c r="E25" s="189">
        <v>20</v>
      </c>
      <c r="F25" s="28"/>
      <c r="G25" s="352"/>
      <c r="H25" s="207"/>
      <c r="I25" s="352"/>
      <c r="J25" s="352"/>
      <c r="K25" s="352"/>
      <c r="L25" s="19"/>
      <c r="M25" s="20"/>
      <c r="N25" s="20"/>
      <c r="O25" s="20"/>
      <c r="P25" s="20"/>
      <c r="Q25" s="21"/>
      <c r="R25" s="38"/>
      <c r="S25" s="38" t="s">
        <v>398</v>
      </c>
      <c r="T25" s="185" t="s">
        <v>430</v>
      </c>
      <c r="U25" s="39"/>
      <c r="V25" s="39"/>
      <c r="W25" s="39"/>
      <c r="X25" s="39"/>
      <c r="Y25" s="39"/>
      <c r="Z25" s="39"/>
      <c r="AA25" s="39"/>
      <c r="AB25" s="39"/>
      <c r="AC25" s="39"/>
      <c r="AD25" s="39"/>
      <c r="AE25" s="39"/>
    </row>
    <row r="26" spans="1:31" s="68" customFormat="1" x14ac:dyDescent="0.25">
      <c r="A26" s="62">
        <v>13</v>
      </c>
      <c r="B26" s="125" t="s">
        <v>18</v>
      </c>
      <c r="C26" s="190" t="s">
        <v>212</v>
      </c>
      <c r="D26" s="43" t="s">
        <v>26</v>
      </c>
      <c r="E26" s="166">
        <v>9</v>
      </c>
      <c r="F26" s="151"/>
      <c r="G26" s="151"/>
      <c r="H26" s="151"/>
      <c r="I26" s="151"/>
      <c r="J26" s="151"/>
      <c r="K26" s="151"/>
      <c r="L26" s="19"/>
      <c r="M26" s="20"/>
      <c r="N26" s="20"/>
      <c r="O26" s="20"/>
      <c r="P26" s="20"/>
      <c r="Q26" s="21"/>
      <c r="R26" s="3"/>
      <c r="S26" s="38" t="s">
        <v>398</v>
      </c>
      <c r="T26" s="2" t="s">
        <v>434</v>
      </c>
      <c r="U26" s="67"/>
      <c r="V26" s="67"/>
      <c r="W26" s="67"/>
      <c r="X26" s="67"/>
      <c r="Y26" s="67"/>
      <c r="Z26" s="67"/>
      <c r="AA26" s="67"/>
      <c r="AB26" s="67"/>
      <c r="AC26" s="67"/>
      <c r="AD26" s="67"/>
      <c r="AE26" s="67"/>
    </row>
    <row r="27" spans="1:31" s="68" customFormat="1" x14ac:dyDescent="0.25">
      <c r="A27" s="62">
        <v>14</v>
      </c>
      <c r="B27" s="138" t="s">
        <v>18</v>
      </c>
      <c r="C27" s="190" t="s">
        <v>210</v>
      </c>
      <c r="D27" s="151" t="s">
        <v>26</v>
      </c>
      <c r="E27" s="166">
        <v>18</v>
      </c>
      <c r="F27" s="151"/>
      <c r="G27" s="151"/>
      <c r="H27" s="151"/>
      <c r="I27" s="151"/>
      <c r="J27" s="151"/>
      <c r="K27" s="151"/>
      <c r="L27" s="19"/>
      <c r="M27" s="20"/>
      <c r="N27" s="20"/>
      <c r="O27" s="20"/>
      <c r="P27" s="20"/>
      <c r="Q27" s="21"/>
      <c r="R27" s="3"/>
      <c r="S27" s="38" t="s">
        <v>398</v>
      </c>
      <c r="T27" s="2" t="s">
        <v>435</v>
      </c>
      <c r="U27" s="67"/>
      <c r="V27" s="67"/>
      <c r="W27" s="67"/>
      <c r="X27" s="67"/>
      <c r="Y27" s="67"/>
      <c r="Z27" s="67"/>
      <c r="AA27" s="67"/>
      <c r="AB27" s="67"/>
      <c r="AC27" s="67"/>
      <c r="AD27" s="67"/>
      <c r="AE27" s="67"/>
    </row>
    <row r="28" spans="1:31" s="68" customFormat="1" x14ac:dyDescent="0.25">
      <c r="A28" s="62">
        <v>15</v>
      </c>
      <c r="B28" s="125" t="s">
        <v>18</v>
      </c>
      <c r="C28" s="191" t="s">
        <v>213</v>
      </c>
      <c r="D28" s="189" t="s">
        <v>26</v>
      </c>
      <c r="E28" s="151">
        <v>9</v>
      </c>
      <c r="F28" s="151"/>
      <c r="G28" s="151"/>
      <c r="H28" s="326"/>
      <c r="I28" s="151"/>
      <c r="J28" s="151"/>
      <c r="K28" s="151"/>
      <c r="L28" s="19"/>
      <c r="M28" s="20"/>
      <c r="N28" s="20"/>
      <c r="O28" s="20"/>
      <c r="P28" s="20"/>
      <c r="Q28" s="21"/>
      <c r="R28" s="3"/>
      <c r="S28" s="38" t="s">
        <v>398</v>
      </c>
      <c r="T28" s="2" t="s">
        <v>434</v>
      </c>
      <c r="U28" s="67"/>
      <c r="V28" s="67"/>
      <c r="W28" s="67"/>
      <c r="X28" s="67"/>
      <c r="Y28" s="67"/>
      <c r="Z28" s="67"/>
      <c r="AA28" s="67"/>
      <c r="AB28" s="67"/>
      <c r="AC28" s="67"/>
      <c r="AD28" s="67"/>
      <c r="AE28" s="67"/>
    </row>
    <row r="29" spans="1:31" s="68" customFormat="1" x14ac:dyDescent="0.25">
      <c r="A29" s="192">
        <v>16</v>
      </c>
      <c r="B29" s="125" t="s">
        <v>18</v>
      </c>
      <c r="C29" s="190" t="s">
        <v>214</v>
      </c>
      <c r="D29" s="62" t="s">
        <v>26</v>
      </c>
      <c r="E29" s="151">
        <v>14</v>
      </c>
      <c r="F29" s="151"/>
      <c r="G29" s="151"/>
      <c r="H29" s="326"/>
      <c r="I29" s="151"/>
      <c r="J29" s="151"/>
      <c r="K29" s="151"/>
      <c r="L29" s="19"/>
      <c r="M29" s="20"/>
      <c r="N29" s="20"/>
      <c r="O29" s="20"/>
      <c r="P29" s="20"/>
      <c r="Q29" s="21"/>
      <c r="R29" s="3"/>
      <c r="S29" s="38" t="s">
        <v>398</v>
      </c>
      <c r="T29" s="2" t="s">
        <v>436</v>
      </c>
      <c r="U29" s="67"/>
      <c r="V29" s="67"/>
      <c r="W29" s="67"/>
      <c r="X29" s="67"/>
      <c r="Y29" s="67"/>
      <c r="Z29" s="67"/>
      <c r="AA29" s="67"/>
      <c r="AB29" s="67"/>
      <c r="AC29" s="67"/>
      <c r="AD29" s="67"/>
      <c r="AE29" s="67"/>
    </row>
    <row r="30" spans="1:31" s="68" customFormat="1" x14ac:dyDescent="0.25">
      <c r="A30" s="62">
        <v>17</v>
      </c>
      <c r="B30" s="125" t="s">
        <v>18</v>
      </c>
      <c r="C30" s="191" t="s">
        <v>388</v>
      </c>
      <c r="D30" s="189" t="s">
        <v>26</v>
      </c>
      <c r="E30" s="151">
        <v>85</v>
      </c>
      <c r="F30" s="151"/>
      <c r="G30" s="151"/>
      <c r="H30" s="326"/>
      <c r="I30" s="151"/>
      <c r="J30" s="151"/>
      <c r="K30" s="151"/>
      <c r="L30" s="19"/>
      <c r="M30" s="20"/>
      <c r="N30" s="20"/>
      <c r="O30" s="20"/>
      <c r="P30" s="20"/>
      <c r="Q30" s="21"/>
      <c r="R30" s="3"/>
      <c r="S30" s="38" t="s">
        <v>398</v>
      </c>
      <c r="T30" s="2" t="s">
        <v>437</v>
      </c>
      <c r="U30" s="67"/>
      <c r="V30" s="67"/>
      <c r="W30" s="67"/>
      <c r="X30" s="67"/>
      <c r="Y30" s="67"/>
      <c r="Z30" s="67"/>
      <c r="AA30" s="67"/>
      <c r="AB30" s="67"/>
      <c r="AC30" s="67"/>
      <c r="AD30" s="67"/>
      <c r="AE30" s="67"/>
    </row>
    <row r="31" spans="1:31" x14ac:dyDescent="0.25">
      <c r="A31" s="62">
        <v>18</v>
      </c>
      <c r="B31" s="125" t="s">
        <v>18</v>
      </c>
      <c r="C31" s="162" t="s">
        <v>210</v>
      </c>
      <c r="D31" s="105" t="s">
        <v>26</v>
      </c>
      <c r="E31" s="105">
        <v>170</v>
      </c>
      <c r="F31" s="39"/>
      <c r="G31" s="151"/>
      <c r="H31" s="326"/>
      <c r="I31" s="151"/>
      <c r="J31" s="151"/>
      <c r="K31" s="151"/>
      <c r="L31" s="19"/>
      <c r="M31" s="20"/>
      <c r="N31" s="20"/>
      <c r="O31" s="20"/>
      <c r="P31" s="20"/>
      <c r="Q31" s="21"/>
      <c r="R31" s="38"/>
      <c r="S31" s="38" t="s">
        <v>398</v>
      </c>
      <c r="T31" s="2" t="s">
        <v>438</v>
      </c>
      <c r="U31" s="39"/>
      <c r="V31" s="39"/>
      <c r="W31" s="39"/>
      <c r="X31" s="39"/>
      <c r="Y31" s="39"/>
      <c r="Z31" s="39"/>
      <c r="AA31" s="39"/>
      <c r="AB31" s="39"/>
      <c r="AC31" s="39"/>
      <c r="AD31" s="39"/>
      <c r="AE31" s="39"/>
    </row>
    <row r="32" spans="1:31" s="68" customFormat="1" x14ac:dyDescent="0.25">
      <c r="A32" s="62">
        <v>19</v>
      </c>
      <c r="B32" s="138" t="s">
        <v>18</v>
      </c>
      <c r="C32" s="190" t="s">
        <v>213</v>
      </c>
      <c r="D32" s="105" t="s">
        <v>26</v>
      </c>
      <c r="E32" s="166">
        <v>85</v>
      </c>
      <c r="F32" s="151"/>
      <c r="G32" s="151"/>
      <c r="H32" s="151"/>
      <c r="J32" s="151"/>
      <c r="K32" s="151"/>
      <c r="L32" s="19"/>
      <c r="M32" s="20"/>
      <c r="N32" s="20"/>
      <c r="O32" s="20"/>
      <c r="P32" s="20"/>
      <c r="Q32" s="21"/>
      <c r="R32" s="3"/>
      <c r="S32" s="38" t="s">
        <v>398</v>
      </c>
      <c r="T32" s="2" t="s">
        <v>437</v>
      </c>
      <c r="U32" s="67"/>
      <c r="V32" s="67"/>
      <c r="W32" s="67"/>
      <c r="X32" s="67"/>
      <c r="Y32" s="67"/>
      <c r="Z32" s="67"/>
      <c r="AA32" s="67"/>
      <c r="AB32" s="67"/>
      <c r="AC32" s="67"/>
      <c r="AD32" s="67"/>
      <c r="AE32" s="67"/>
    </row>
    <row r="33" spans="1:31" s="68" customFormat="1" ht="22.5" x14ac:dyDescent="0.25">
      <c r="A33" s="192">
        <v>20</v>
      </c>
      <c r="B33" s="138" t="s">
        <v>18</v>
      </c>
      <c r="C33" s="190" t="s">
        <v>215</v>
      </c>
      <c r="D33" s="105" t="s">
        <v>26</v>
      </c>
      <c r="E33" s="166">
        <v>40</v>
      </c>
      <c r="F33" s="151"/>
      <c r="G33" s="151"/>
      <c r="H33" s="151"/>
      <c r="J33" s="151"/>
      <c r="K33" s="151"/>
      <c r="L33" s="19"/>
      <c r="M33" s="20"/>
      <c r="N33" s="20"/>
      <c r="O33" s="20"/>
      <c r="P33" s="20"/>
      <c r="Q33" s="21"/>
      <c r="R33" s="3"/>
      <c r="S33" s="38" t="s">
        <v>398</v>
      </c>
      <c r="T33" s="193" t="s">
        <v>440</v>
      </c>
      <c r="U33" s="67"/>
      <c r="V33" s="67"/>
      <c r="W33" s="67"/>
      <c r="X33" s="67"/>
      <c r="Y33" s="67"/>
      <c r="Z33" s="67"/>
      <c r="AA33" s="67"/>
      <c r="AB33" s="67"/>
      <c r="AC33" s="67"/>
      <c r="AD33" s="67"/>
      <c r="AE33" s="67"/>
    </row>
    <row r="34" spans="1:31" s="68" customFormat="1" x14ac:dyDescent="0.25">
      <c r="A34" s="62">
        <v>21</v>
      </c>
      <c r="B34" s="138" t="s">
        <v>18</v>
      </c>
      <c r="C34" s="190" t="s">
        <v>229</v>
      </c>
      <c r="D34" s="105" t="s">
        <v>35</v>
      </c>
      <c r="E34" s="192">
        <v>82.24</v>
      </c>
      <c r="F34" s="151"/>
      <c r="G34" s="151"/>
      <c r="H34" s="326"/>
      <c r="I34" s="151"/>
      <c r="J34" s="151"/>
      <c r="K34" s="151"/>
      <c r="L34" s="19"/>
      <c r="M34" s="20"/>
      <c r="N34" s="20"/>
      <c r="O34" s="20"/>
      <c r="P34" s="20"/>
      <c r="Q34" s="21"/>
      <c r="R34" s="3"/>
      <c r="S34" s="38" t="s">
        <v>398</v>
      </c>
      <c r="T34" s="193" t="s">
        <v>441</v>
      </c>
      <c r="U34" s="67"/>
      <c r="V34" s="67"/>
      <c r="W34" s="67"/>
      <c r="X34" s="67"/>
      <c r="Y34" s="67"/>
      <c r="Z34" s="67"/>
      <c r="AA34" s="67"/>
      <c r="AB34" s="67"/>
      <c r="AC34" s="67"/>
      <c r="AD34" s="67"/>
      <c r="AE34" s="67"/>
    </row>
    <row r="35" spans="1:31" s="68" customFormat="1" ht="22.5" x14ac:dyDescent="0.25">
      <c r="A35" s="62">
        <v>22</v>
      </c>
      <c r="B35" s="138" t="s">
        <v>18</v>
      </c>
      <c r="C35" s="190" t="s">
        <v>216</v>
      </c>
      <c r="D35" s="62" t="s">
        <v>26</v>
      </c>
      <c r="E35" s="166">
        <v>60</v>
      </c>
      <c r="F35" s="151"/>
      <c r="G35" s="151"/>
      <c r="H35" s="151"/>
      <c r="I35" s="151"/>
      <c r="J35" s="151"/>
      <c r="K35" s="151"/>
      <c r="L35" s="19"/>
      <c r="M35" s="20"/>
      <c r="N35" s="20"/>
      <c r="O35" s="20"/>
      <c r="P35" s="20"/>
      <c r="Q35" s="21"/>
      <c r="R35" s="3"/>
      <c r="S35" s="38" t="s">
        <v>398</v>
      </c>
      <c r="T35" s="193" t="s">
        <v>439</v>
      </c>
      <c r="U35" s="67"/>
      <c r="V35" s="67"/>
      <c r="W35" s="67"/>
      <c r="X35" s="67"/>
      <c r="Y35" s="67"/>
      <c r="Z35" s="67"/>
      <c r="AA35" s="67"/>
      <c r="AB35" s="67"/>
      <c r="AC35" s="67"/>
      <c r="AD35" s="67"/>
      <c r="AE35" s="67"/>
    </row>
    <row r="36" spans="1:31" s="68" customFormat="1" ht="22.5" x14ac:dyDescent="0.25">
      <c r="A36" s="62">
        <v>23</v>
      </c>
      <c r="B36" s="138" t="s">
        <v>18</v>
      </c>
      <c r="C36" s="190" t="s">
        <v>230</v>
      </c>
      <c r="D36" s="62" t="s">
        <v>35</v>
      </c>
      <c r="E36" s="166">
        <v>87.6</v>
      </c>
      <c r="F36" s="151"/>
      <c r="G36" s="151"/>
      <c r="H36" s="151"/>
      <c r="I36" s="151"/>
      <c r="J36" s="151"/>
      <c r="K36" s="151"/>
      <c r="L36" s="19"/>
      <c r="M36" s="20"/>
      <c r="N36" s="20"/>
      <c r="O36" s="20"/>
      <c r="P36" s="20"/>
      <c r="Q36" s="21"/>
      <c r="R36" s="3"/>
      <c r="S36" s="38" t="s">
        <v>398</v>
      </c>
      <c r="T36" s="193" t="s">
        <v>442</v>
      </c>
      <c r="U36" s="67"/>
      <c r="V36" s="67"/>
      <c r="W36" s="67"/>
      <c r="X36" s="67"/>
      <c r="Y36" s="67"/>
      <c r="Z36" s="67"/>
      <c r="AA36" s="67"/>
      <c r="AB36" s="67"/>
      <c r="AC36" s="67"/>
      <c r="AD36" s="67"/>
      <c r="AE36" s="67"/>
    </row>
    <row r="37" spans="1:31" s="68" customFormat="1" x14ac:dyDescent="0.25">
      <c r="A37" s="62">
        <v>24</v>
      </c>
      <c r="B37" s="138" t="s">
        <v>18</v>
      </c>
      <c r="C37" s="190" t="s">
        <v>231</v>
      </c>
      <c r="D37" s="62" t="s">
        <v>26</v>
      </c>
      <c r="E37" s="166">
        <v>700</v>
      </c>
      <c r="F37" s="151"/>
      <c r="G37" s="151"/>
      <c r="H37" s="151"/>
      <c r="I37" s="151"/>
      <c r="J37" s="151"/>
      <c r="K37" s="151"/>
      <c r="L37" s="19"/>
      <c r="M37" s="20"/>
      <c r="N37" s="20"/>
      <c r="O37" s="20"/>
      <c r="P37" s="20"/>
      <c r="Q37" s="21"/>
      <c r="R37" s="184"/>
      <c r="S37" s="38" t="s">
        <v>398</v>
      </c>
      <c r="T37" s="185" t="s">
        <v>428</v>
      </c>
      <c r="U37" s="67"/>
      <c r="V37" s="67"/>
      <c r="W37" s="67"/>
      <c r="X37" s="67"/>
      <c r="Y37" s="67"/>
      <c r="Z37" s="67"/>
      <c r="AA37" s="67"/>
      <c r="AB37" s="67"/>
      <c r="AC37" s="67"/>
      <c r="AD37" s="67"/>
      <c r="AE37" s="67"/>
    </row>
    <row r="38" spans="1:31" s="68" customFormat="1" x14ac:dyDescent="0.25">
      <c r="A38" s="62">
        <f>A37+1</f>
        <v>25</v>
      </c>
      <c r="B38" s="138" t="s">
        <v>18</v>
      </c>
      <c r="C38" s="190" t="s">
        <v>217</v>
      </c>
      <c r="D38" s="151" t="s">
        <v>20</v>
      </c>
      <c r="E38" s="166">
        <v>60</v>
      </c>
      <c r="F38" s="151"/>
      <c r="G38" s="151"/>
      <c r="H38" s="151"/>
      <c r="I38" s="151"/>
      <c r="J38" s="151"/>
      <c r="K38" s="151"/>
      <c r="L38" s="19"/>
      <c r="M38" s="20"/>
      <c r="N38" s="20"/>
      <c r="O38" s="20"/>
      <c r="P38" s="20"/>
      <c r="Q38" s="21"/>
      <c r="R38" s="3"/>
      <c r="S38" s="38" t="s">
        <v>398</v>
      </c>
      <c r="T38" s="185" t="s">
        <v>428</v>
      </c>
      <c r="U38" s="67"/>
      <c r="V38" s="67"/>
      <c r="W38" s="67"/>
      <c r="X38" s="67"/>
      <c r="Y38" s="67"/>
      <c r="Z38" s="67"/>
      <c r="AA38" s="67"/>
      <c r="AB38" s="67"/>
      <c r="AC38" s="67"/>
      <c r="AD38" s="67"/>
      <c r="AE38" s="67"/>
    </row>
    <row r="39" spans="1:31" x14ac:dyDescent="0.25">
      <c r="A39" s="62">
        <f t="shared" ref="A39:A44" si="3">A38+1</f>
        <v>26</v>
      </c>
      <c r="B39" s="138" t="s">
        <v>18</v>
      </c>
      <c r="C39" s="162" t="s">
        <v>218</v>
      </c>
      <c r="D39" s="105" t="s">
        <v>20</v>
      </c>
      <c r="E39" s="105">
        <v>25</v>
      </c>
      <c r="F39" s="39"/>
      <c r="G39" s="151"/>
      <c r="H39" s="326"/>
      <c r="I39" s="151"/>
      <c r="J39" s="151"/>
      <c r="K39" s="151"/>
      <c r="L39" s="19"/>
      <c r="M39" s="20"/>
      <c r="N39" s="20"/>
      <c r="O39" s="20"/>
      <c r="P39" s="20"/>
      <c r="Q39" s="21"/>
      <c r="R39" s="3"/>
      <c r="S39" s="38" t="s">
        <v>398</v>
      </c>
      <c r="T39" s="185" t="s">
        <v>429</v>
      </c>
      <c r="U39" s="39"/>
      <c r="V39" s="39"/>
      <c r="W39" s="39"/>
      <c r="X39" s="39"/>
      <c r="Y39" s="39"/>
      <c r="Z39" s="39"/>
      <c r="AA39" s="39"/>
      <c r="AB39" s="39"/>
      <c r="AC39" s="39"/>
      <c r="AD39" s="39"/>
      <c r="AE39" s="39"/>
    </row>
    <row r="40" spans="1:31" s="68" customFormat="1" x14ac:dyDescent="0.25">
      <c r="A40" s="62">
        <f t="shared" si="3"/>
        <v>27</v>
      </c>
      <c r="B40" s="138" t="s">
        <v>18</v>
      </c>
      <c r="C40" s="191" t="s">
        <v>219</v>
      </c>
      <c r="D40" s="138" t="s">
        <v>20</v>
      </c>
      <c r="E40" s="166">
        <v>150</v>
      </c>
      <c r="F40" s="151"/>
      <c r="G40" s="151"/>
      <c r="H40" s="151"/>
      <c r="I40" s="151"/>
      <c r="J40" s="151"/>
      <c r="K40" s="151"/>
      <c r="L40" s="19"/>
      <c r="M40" s="20"/>
      <c r="N40" s="20"/>
      <c r="O40" s="20"/>
      <c r="P40" s="20"/>
      <c r="Q40" s="21"/>
      <c r="R40" s="38"/>
      <c r="S40" s="327"/>
      <c r="T40" s="2"/>
      <c r="U40" s="67"/>
      <c r="V40" s="67"/>
      <c r="W40" s="67"/>
      <c r="X40" s="67"/>
      <c r="Y40" s="67"/>
      <c r="Z40" s="67"/>
      <c r="AA40" s="67"/>
      <c r="AB40" s="67"/>
      <c r="AC40" s="67"/>
      <c r="AD40" s="67"/>
      <c r="AE40" s="67"/>
    </row>
    <row r="41" spans="1:31" x14ac:dyDescent="0.25">
      <c r="A41" s="62">
        <f t="shared" si="3"/>
        <v>28</v>
      </c>
      <c r="B41" s="138" t="s">
        <v>18</v>
      </c>
      <c r="C41" s="162" t="s">
        <v>232</v>
      </c>
      <c r="D41" s="105" t="s">
        <v>20</v>
      </c>
      <c r="E41" s="105">
        <v>110</v>
      </c>
      <c r="F41" s="39"/>
      <c r="G41" s="151"/>
      <c r="H41" s="326"/>
      <c r="I41" s="151"/>
      <c r="J41" s="151"/>
      <c r="K41" s="151"/>
      <c r="L41" s="19"/>
      <c r="M41" s="20"/>
      <c r="N41" s="20"/>
      <c r="O41" s="20"/>
      <c r="P41" s="20"/>
      <c r="Q41" s="21"/>
      <c r="R41" s="38"/>
      <c r="S41" s="327"/>
      <c r="T41" s="5"/>
      <c r="U41" s="39"/>
      <c r="V41" s="39"/>
      <c r="W41" s="39"/>
      <c r="X41" s="39"/>
      <c r="Y41" s="39"/>
      <c r="Z41" s="39"/>
      <c r="AA41" s="39"/>
      <c r="AB41" s="39"/>
      <c r="AC41" s="39"/>
      <c r="AD41" s="39"/>
      <c r="AE41" s="39"/>
    </row>
    <row r="42" spans="1:31" x14ac:dyDescent="0.25">
      <c r="A42" s="62">
        <f t="shared" si="3"/>
        <v>29</v>
      </c>
      <c r="B42" s="138" t="s">
        <v>18</v>
      </c>
      <c r="C42" s="162" t="s">
        <v>220</v>
      </c>
      <c r="D42" s="105" t="s">
        <v>20</v>
      </c>
      <c r="E42" s="105">
        <v>140</v>
      </c>
      <c r="F42" s="39"/>
      <c r="G42" s="151"/>
      <c r="H42" s="326"/>
      <c r="I42" s="151"/>
      <c r="J42" s="151"/>
      <c r="K42" s="151"/>
      <c r="L42" s="19"/>
      <c r="M42" s="20"/>
      <c r="N42" s="20"/>
      <c r="O42" s="20"/>
      <c r="P42" s="20"/>
      <c r="Q42" s="21"/>
      <c r="R42" s="38"/>
      <c r="S42" s="327"/>
      <c r="T42" s="185" t="s">
        <v>449</v>
      </c>
      <c r="U42" s="39"/>
      <c r="V42" s="39"/>
      <c r="W42" s="39"/>
      <c r="X42" s="39"/>
      <c r="Y42" s="39"/>
      <c r="Z42" s="39"/>
      <c r="AA42" s="39"/>
      <c r="AB42" s="39"/>
      <c r="AC42" s="39"/>
      <c r="AD42" s="39"/>
      <c r="AE42" s="39"/>
    </row>
    <row r="43" spans="1:31" x14ac:dyDescent="0.25">
      <c r="A43" s="62">
        <f t="shared" si="3"/>
        <v>30</v>
      </c>
      <c r="B43" s="138" t="s">
        <v>18</v>
      </c>
      <c r="C43" s="194" t="s">
        <v>221</v>
      </c>
      <c r="D43" s="195" t="s">
        <v>22</v>
      </c>
      <c r="E43" s="195">
        <v>1</v>
      </c>
      <c r="F43" s="196"/>
      <c r="G43" s="197"/>
      <c r="H43" s="353"/>
      <c r="I43" s="197"/>
      <c r="J43" s="197"/>
      <c r="K43" s="197"/>
      <c r="L43" s="354"/>
      <c r="M43" s="355"/>
      <c r="N43" s="355"/>
      <c r="O43" s="355"/>
      <c r="P43" s="355"/>
      <c r="Q43" s="356"/>
      <c r="R43" s="38"/>
      <c r="S43" s="327"/>
      <c r="T43" s="5"/>
      <c r="U43" s="39"/>
      <c r="V43" s="39"/>
      <c r="W43" s="39"/>
      <c r="X43" s="39"/>
      <c r="Y43" s="39"/>
      <c r="Z43" s="39"/>
      <c r="AA43" s="39"/>
      <c r="AB43" s="39"/>
      <c r="AC43" s="39"/>
      <c r="AD43" s="39"/>
      <c r="AE43" s="39"/>
    </row>
    <row r="44" spans="1:31" x14ac:dyDescent="0.25">
      <c r="A44" s="62">
        <f t="shared" si="3"/>
        <v>31</v>
      </c>
      <c r="B44" s="138" t="s">
        <v>18</v>
      </c>
      <c r="C44" s="198" t="s">
        <v>222</v>
      </c>
      <c r="D44" s="105" t="s">
        <v>22</v>
      </c>
      <c r="E44" s="105">
        <v>1</v>
      </c>
      <c r="F44" s="39"/>
      <c r="G44" s="151"/>
      <c r="H44" s="326"/>
      <c r="I44" s="151"/>
      <c r="J44" s="151"/>
      <c r="K44" s="151"/>
      <c r="L44" s="323"/>
      <c r="M44" s="324"/>
      <c r="N44" s="324"/>
      <c r="O44" s="324"/>
      <c r="P44" s="324"/>
      <c r="Q44" s="336"/>
      <c r="R44" s="38"/>
      <c r="S44" s="327"/>
      <c r="T44" s="5"/>
      <c r="U44" s="39"/>
      <c r="V44" s="39"/>
      <c r="W44" s="39"/>
      <c r="X44" s="39"/>
      <c r="Y44" s="39"/>
      <c r="Z44" s="39"/>
      <c r="AA44" s="39"/>
      <c r="AB44" s="39"/>
      <c r="AC44" s="39"/>
      <c r="AD44" s="39"/>
      <c r="AE44" s="39"/>
    </row>
    <row r="45" spans="1:31" x14ac:dyDescent="0.25">
      <c r="A45" s="39"/>
      <c r="B45" s="39"/>
      <c r="C45" s="162" t="s">
        <v>223</v>
      </c>
      <c r="D45" s="39"/>
      <c r="E45" s="39"/>
      <c r="F45" s="39"/>
      <c r="G45" s="39"/>
      <c r="H45" s="39"/>
      <c r="I45" s="39"/>
      <c r="J45" s="39"/>
      <c r="K45" s="39"/>
      <c r="L45" s="39"/>
      <c r="M45" s="39"/>
      <c r="N45" s="39"/>
      <c r="O45" s="39"/>
      <c r="P45" s="39"/>
      <c r="Q45" s="298"/>
      <c r="R45" s="38"/>
      <c r="S45" s="38"/>
      <c r="T45" s="5"/>
      <c r="U45" s="39"/>
      <c r="V45" s="39"/>
      <c r="W45" s="39"/>
      <c r="X45" s="39"/>
      <c r="Y45" s="39"/>
      <c r="Z45" s="39"/>
      <c r="AA45" s="39"/>
      <c r="AB45" s="39"/>
      <c r="AC45" s="39"/>
      <c r="AD45" s="39"/>
      <c r="AE45" s="39"/>
    </row>
    <row r="46" spans="1:31" s="192" customFormat="1" x14ac:dyDescent="0.25">
      <c r="A46" s="138">
        <v>32</v>
      </c>
      <c r="B46" s="138" t="s">
        <v>18</v>
      </c>
      <c r="C46" s="199" t="s">
        <v>224</v>
      </c>
      <c r="D46" s="117" t="s">
        <v>20</v>
      </c>
      <c r="E46" s="117">
        <v>30</v>
      </c>
      <c r="F46" s="117"/>
      <c r="G46" s="117"/>
      <c r="H46" s="117"/>
      <c r="I46" s="117"/>
      <c r="J46" s="117"/>
      <c r="K46" s="138"/>
      <c r="L46" s="138"/>
      <c r="M46" s="168"/>
      <c r="N46" s="168"/>
      <c r="O46" s="168"/>
      <c r="P46" s="168"/>
      <c r="Q46" s="169"/>
      <c r="R46" s="3"/>
      <c r="S46" s="38" t="s">
        <v>398</v>
      </c>
      <c r="T46" s="185" t="s">
        <v>464</v>
      </c>
      <c r="U46" s="117"/>
      <c r="V46" s="117"/>
      <c r="W46" s="117"/>
      <c r="X46" s="117"/>
      <c r="Y46" s="117"/>
      <c r="Z46" s="117"/>
      <c r="AA46" s="117"/>
      <c r="AB46" s="117"/>
      <c r="AC46" s="117"/>
      <c r="AD46" s="117"/>
      <c r="AE46" s="117"/>
    </row>
    <row r="47" spans="1:31" s="192" customFormat="1" x14ac:dyDescent="0.25">
      <c r="A47" s="138">
        <v>33</v>
      </c>
      <c r="B47" s="138" t="s">
        <v>18</v>
      </c>
      <c r="C47" s="199" t="s">
        <v>225</v>
      </c>
      <c r="D47" s="117" t="s">
        <v>20</v>
      </c>
      <c r="E47" s="117">
        <v>30</v>
      </c>
      <c r="F47" s="117"/>
      <c r="G47" s="117"/>
      <c r="H47" s="117"/>
      <c r="I47" s="117"/>
      <c r="J47" s="117"/>
      <c r="K47" s="138"/>
      <c r="L47" s="138"/>
      <c r="M47" s="170"/>
      <c r="N47" s="138"/>
      <c r="O47" s="170"/>
      <c r="P47" s="170"/>
      <c r="Q47" s="70"/>
      <c r="R47" s="3"/>
      <c r="S47" s="38" t="s">
        <v>398</v>
      </c>
      <c r="T47" s="185" t="s">
        <v>464</v>
      </c>
      <c r="U47" s="117"/>
      <c r="V47" s="117"/>
      <c r="W47" s="117"/>
      <c r="X47" s="117"/>
      <c r="Y47" s="117"/>
      <c r="Z47" s="117"/>
      <c r="AA47" s="117"/>
      <c r="AB47" s="117"/>
      <c r="AC47" s="117"/>
      <c r="AD47" s="117"/>
      <c r="AE47" s="117"/>
    </row>
    <row r="48" spans="1:31" s="192" customFormat="1" x14ac:dyDescent="0.25">
      <c r="A48" s="138"/>
      <c r="B48" s="138"/>
      <c r="C48" s="199" t="s">
        <v>226</v>
      </c>
      <c r="D48" s="117"/>
      <c r="E48" s="117"/>
      <c r="F48" s="117"/>
      <c r="G48" s="117"/>
      <c r="H48" s="117"/>
      <c r="I48" s="117"/>
      <c r="J48" s="117"/>
      <c r="K48" s="138"/>
      <c r="L48" s="138"/>
      <c r="M48" s="170"/>
      <c r="N48" s="138"/>
      <c r="O48" s="170"/>
      <c r="P48" s="170"/>
      <c r="Q48" s="70"/>
      <c r="R48" s="3"/>
      <c r="S48" s="38"/>
      <c r="T48" s="209"/>
      <c r="U48" s="117"/>
      <c r="V48" s="117"/>
      <c r="W48" s="117"/>
      <c r="X48" s="117"/>
      <c r="Y48" s="117"/>
      <c r="Z48" s="117"/>
      <c r="AA48" s="117"/>
      <c r="AB48" s="117"/>
      <c r="AC48" s="117"/>
      <c r="AD48" s="117"/>
      <c r="AE48" s="117"/>
    </row>
    <row r="49" spans="1:31" x14ac:dyDescent="0.25">
      <c r="A49" s="105">
        <v>34</v>
      </c>
      <c r="B49" s="138" t="s">
        <v>18</v>
      </c>
      <c r="C49" s="39" t="s">
        <v>224</v>
      </c>
      <c r="D49" s="105" t="s">
        <v>20</v>
      </c>
      <c r="E49" s="105">
        <v>35</v>
      </c>
      <c r="F49" s="39"/>
      <c r="G49" s="39"/>
      <c r="H49" s="39"/>
      <c r="I49" s="39"/>
      <c r="J49" s="39"/>
      <c r="K49" s="39"/>
      <c r="L49" s="39"/>
      <c r="M49" s="170"/>
      <c r="N49" s="170"/>
      <c r="O49" s="170"/>
      <c r="P49" s="170"/>
      <c r="Q49" s="70"/>
      <c r="R49" s="3"/>
      <c r="S49" s="38" t="s">
        <v>398</v>
      </c>
      <c r="T49" s="185" t="s">
        <v>464</v>
      </c>
      <c r="U49" s="39"/>
      <c r="V49" s="39"/>
      <c r="W49" s="39"/>
      <c r="X49" s="39"/>
      <c r="Y49" s="39"/>
      <c r="Z49" s="39"/>
      <c r="AA49" s="39"/>
      <c r="AB49" s="39"/>
      <c r="AC49" s="39"/>
      <c r="AD49" s="39"/>
      <c r="AE49" s="39"/>
    </row>
    <row r="50" spans="1:31" x14ac:dyDescent="0.25">
      <c r="A50" s="105">
        <v>35</v>
      </c>
      <c r="B50" s="138" t="s">
        <v>18</v>
      </c>
      <c r="C50" s="39" t="s">
        <v>225</v>
      </c>
      <c r="D50" s="105" t="s">
        <v>20</v>
      </c>
      <c r="E50" s="105">
        <v>35</v>
      </c>
      <c r="F50" s="39"/>
      <c r="G50" s="39"/>
      <c r="H50" s="39"/>
      <c r="I50" s="39"/>
      <c r="J50" s="39"/>
      <c r="K50" s="39"/>
      <c r="L50" s="39"/>
      <c r="M50" s="39"/>
      <c r="N50" s="39"/>
      <c r="O50" s="39"/>
      <c r="P50" s="39"/>
      <c r="Q50" s="298"/>
      <c r="R50" s="3"/>
      <c r="S50" s="38" t="s">
        <v>398</v>
      </c>
      <c r="T50" s="185" t="s">
        <v>464</v>
      </c>
      <c r="U50" s="39"/>
      <c r="V50" s="39"/>
      <c r="W50" s="39"/>
      <c r="X50" s="39"/>
      <c r="Y50" s="39"/>
      <c r="Z50" s="39"/>
      <c r="AA50" s="39"/>
      <c r="AB50" s="39"/>
      <c r="AC50" s="39"/>
      <c r="AD50" s="39"/>
      <c r="AE50" s="39"/>
    </row>
    <row r="51" spans="1:31" ht="22.5" x14ac:dyDescent="0.25">
      <c r="A51" s="189">
        <v>36</v>
      </c>
      <c r="B51" s="105" t="s">
        <v>18</v>
      </c>
      <c r="C51" s="39" t="s">
        <v>227</v>
      </c>
      <c r="D51" s="105" t="s">
        <v>33</v>
      </c>
      <c r="E51" s="105">
        <v>1</v>
      </c>
      <c r="F51" s="39"/>
      <c r="G51" s="39"/>
      <c r="H51" s="39"/>
      <c r="I51" s="39"/>
      <c r="J51" s="39"/>
      <c r="K51" s="39"/>
      <c r="L51" s="39"/>
      <c r="M51" s="39"/>
      <c r="N51" s="39"/>
      <c r="O51" s="39"/>
      <c r="P51" s="39"/>
      <c r="Q51" s="298"/>
      <c r="R51" s="3"/>
      <c r="S51" s="38" t="s">
        <v>398</v>
      </c>
      <c r="T51" s="54" t="s">
        <v>443</v>
      </c>
      <c r="U51" s="39"/>
      <c r="V51" s="39"/>
      <c r="W51" s="39"/>
      <c r="X51" s="39"/>
      <c r="Y51" s="39"/>
      <c r="Z51" s="39"/>
      <c r="AA51" s="39"/>
      <c r="AB51" s="39"/>
      <c r="AC51" s="39"/>
      <c r="AD51" s="39"/>
      <c r="AE51" s="39"/>
    </row>
    <row r="52" spans="1:31" x14ac:dyDescent="0.25">
      <c r="A52" s="105">
        <v>37</v>
      </c>
      <c r="B52" s="105" t="s">
        <v>18</v>
      </c>
      <c r="C52" s="162" t="s">
        <v>228</v>
      </c>
      <c r="D52" s="105" t="s">
        <v>26</v>
      </c>
      <c r="E52" s="105">
        <v>75</v>
      </c>
      <c r="F52" s="39"/>
      <c r="G52" s="39"/>
      <c r="H52" s="39"/>
      <c r="I52" s="39"/>
      <c r="J52" s="39"/>
      <c r="K52" s="39"/>
      <c r="L52" s="39"/>
      <c r="M52" s="39"/>
      <c r="N52" s="39"/>
      <c r="O52" s="39"/>
      <c r="P52" s="39"/>
      <c r="Q52" s="298"/>
      <c r="R52" s="3"/>
      <c r="S52" s="38" t="s">
        <v>398</v>
      </c>
      <c r="T52" s="185" t="s">
        <v>465</v>
      </c>
      <c r="U52" s="39"/>
      <c r="V52" s="39"/>
      <c r="W52" s="39"/>
      <c r="X52" s="39"/>
      <c r="Y52" s="39"/>
      <c r="Z52" s="39"/>
      <c r="AA52" s="39"/>
      <c r="AB52" s="39"/>
      <c r="AC52" s="39"/>
      <c r="AD52" s="39"/>
      <c r="AE52" s="39"/>
    </row>
    <row r="53" spans="1:31" ht="45" x14ac:dyDescent="0.25">
      <c r="A53" s="105">
        <v>38</v>
      </c>
      <c r="B53" s="105" t="s">
        <v>18</v>
      </c>
      <c r="C53" s="162" t="s">
        <v>111</v>
      </c>
      <c r="D53" s="105" t="s">
        <v>33</v>
      </c>
      <c r="E53" s="105">
        <v>50</v>
      </c>
      <c r="F53" s="39"/>
      <c r="G53" s="39"/>
      <c r="H53" s="39"/>
      <c r="I53" s="39"/>
      <c r="J53" s="39"/>
      <c r="K53" s="39"/>
      <c r="L53" s="39"/>
      <c r="M53" s="39"/>
      <c r="N53" s="39"/>
      <c r="O53" s="39"/>
      <c r="P53" s="39"/>
      <c r="Q53" s="298"/>
      <c r="R53" s="3"/>
      <c r="S53" s="38" t="s">
        <v>398</v>
      </c>
      <c r="T53" s="54" t="s">
        <v>450</v>
      </c>
      <c r="U53" s="39"/>
      <c r="V53" s="39"/>
      <c r="W53" s="39"/>
      <c r="X53" s="39"/>
      <c r="Y53" s="39"/>
      <c r="Z53" s="39"/>
      <c r="AA53" s="39"/>
      <c r="AB53" s="39"/>
      <c r="AC53" s="39"/>
      <c r="AD53" s="39"/>
      <c r="AE53" s="39"/>
    </row>
    <row r="54" spans="1:31" x14ac:dyDescent="0.25">
      <c r="C54" s="310" t="s">
        <v>112</v>
      </c>
      <c r="D54" s="311"/>
      <c r="E54" s="192"/>
      <c r="F54" s="192"/>
      <c r="G54" s="137"/>
      <c r="H54" s="192"/>
      <c r="I54" s="137"/>
      <c r="J54" s="137"/>
    </row>
    <row r="55" spans="1:31" x14ac:dyDescent="0.25">
      <c r="C55" s="310"/>
      <c r="D55" s="311"/>
      <c r="E55" s="192"/>
      <c r="F55" s="192"/>
      <c r="G55" s="137"/>
      <c r="H55" s="192"/>
      <c r="I55" s="137"/>
      <c r="J55" s="137"/>
    </row>
    <row r="56" spans="1:31" x14ac:dyDescent="0.25">
      <c r="C56" s="501" t="str">
        <f>[1]KPDV!$B$31</f>
        <v>Sastādīja:</v>
      </c>
    </row>
    <row r="57" spans="1:31" x14ac:dyDescent="0.25">
      <c r="C57" s="501" t="str">
        <f>[1]KPDV!$B$32</f>
        <v>Tāme sastādīta</v>
      </c>
    </row>
    <row r="58" spans="1:31" x14ac:dyDescent="0.25">
      <c r="C58" s="501"/>
      <c r="G58" s="4" t="s">
        <v>113</v>
      </c>
    </row>
    <row r="59" spans="1:31" x14ac:dyDescent="0.25">
      <c r="C59" s="501" t="str">
        <f>[1]KPDV!$B$34</f>
        <v>Pārbaudīja:</v>
      </c>
    </row>
    <row r="60" spans="1:31" x14ac:dyDescent="0.25">
      <c r="A60" s="262" t="s">
        <v>350</v>
      </c>
      <c r="B60" s="313"/>
      <c r="C60" s="501" t="str">
        <f>[1]KPDV!$B$35</f>
        <v>Sertifikāta Nr.:</v>
      </c>
    </row>
    <row r="61" spans="1:31" ht="11.25" customHeight="1" x14ac:dyDescent="0.25">
      <c r="A61" s="440" t="s">
        <v>352</v>
      </c>
      <c r="B61" s="440"/>
      <c r="C61" s="440"/>
      <c r="D61" s="440"/>
      <c r="E61" s="440"/>
      <c r="F61" s="440"/>
      <c r="G61" s="440"/>
      <c r="H61" s="440"/>
      <c r="I61" s="440"/>
      <c r="J61" s="440"/>
      <c r="K61" s="440"/>
      <c r="L61" s="440"/>
      <c r="M61" s="440"/>
      <c r="N61" s="440"/>
      <c r="O61" s="440"/>
      <c r="P61" s="440"/>
    </row>
    <row r="62" spans="1:31" ht="9" customHeight="1" x14ac:dyDescent="0.25">
      <c r="A62" s="440"/>
      <c r="B62" s="440"/>
      <c r="C62" s="440"/>
      <c r="D62" s="440"/>
      <c r="E62" s="440"/>
      <c r="F62" s="440"/>
      <c r="G62" s="440"/>
      <c r="H62" s="440"/>
      <c r="I62" s="440"/>
      <c r="J62" s="440"/>
      <c r="K62" s="440"/>
      <c r="L62" s="440"/>
      <c r="M62" s="440"/>
      <c r="N62" s="440"/>
      <c r="O62" s="440"/>
      <c r="P62" s="440"/>
    </row>
    <row r="63" spans="1:31" ht="3" hidden="1" customHeight="1" x14ac:dyDescent="0.25">
      <c r="A63" s="440"/>
      <c r="B63" s="440"/>
      <c r="C63" s="440"/>
      <c r="D63" s="440"/>
      <c r="E63" s="440"/>
      <c r="F63" s="440"/>
      <c r="G63" s="440"/>
      <c r="H63" s="440"/>
      <c r="I63" s="440"/>
      <c r="J63" s="440"/>
      <c r="K63" s="440"/>
      <c r="L63" s="440"/>
      <c r="M63" s="440"/>
      <c r="N63" s="440"/>
      <c r="O63" s="440"/>
      <c r="P63" s="440"/>
    </row>
  </sheetData>
  <mergeCells count="14">
    <mergeCell ref="U11:Z11"/>
    <mergeCell ref="AA11:AE11"/>
    <mergeCell ref="C3:AD3"/>
    <mergeCell ref="D2:W2"/>
    <mergeCell ref="G11:L11"/>
    <mergeCell ref="M11:Q11"/>
    <mergeCell ref="A61:P63"/>
    <mergeCell ref="A1:G1"/>
    <mergeCell ref="A9:P9"/>
    <mergeCell ref="A11:A12"/>
    <mergeCell ref="B11:B12"/>
    <mergeCell ref="C11:C12"/>
    <mergeCell ref="D11:D12"/>
    <mergeCell ref="E11:E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U179"/>
  <sheetViews>
    <sheetView zoomScaleNormal="100" workbookViewId="0">
      <selection activeCell="C159" sqref="C159"/>
    </sheetView>
  </sheetViews>
  <sheetFormatPr defaultColWidth="8.85546875" defaultRowHeight="11.25" x14ac:dyDescent="0.25"/>
  <cols>
    <col min="1" max="1" width="4.140625" style="4" customWidth="1"/>
    <col min="2" max="2" width="5.42578125" style="4" customWidth="1"/>
    <col min="3" max="3" width="57" style="313" customWidth="1"/>
    <col min="4" max="4" width="5.42578125" style="4" customWidth="1"/>
    <col min="5" max="5" width="7.28515625" style="4" customWidth="1"/>
    <col min="6" max="6" width="5" style="4" hidden="1" customWidth="1"/>
    <col min="7" max="7" width="7" style="4" hidden="1" customWidth="1"/>
    <col min="8" max="8" width="6.85546875" style="4" hidden="1" customWidth="1"/>
    <col min="9" max="10" width="3" style="4" hidden="1" customWidth="1"/>
    <col min="11" max="12" width="3.28515625" style="4" hidden="1" customWidth="1"/>
    <col min="13" max="13" width="5.140625" style="4" hidden="1" customWidth="1"/>
    <col min="14" max="14" width="3.28515625" style="4" hidden="1" customWidth="1"/>
    <col min="15" max="16" width="8" style="4" hidden="1" customWidth="1"/>
    <col min="17" max="17" width="9.42578125" style="4" hidden="1" customWidth="1"/>
    <col min="18" max="20" width="8.85546875" style="4" hidden="1" customWidth="1"/>
    <col min="21" max="21" width="38" style="4" hidden="1" customWidth="1"/>
    <col min="22" max="24" width="8.85546875" style="4" hidden="1" customWidth="1"/>
    <col min="25" max="25" width="8.5703125" style="4" hidden="1" customWidth="1"/>
    <col min="26" max="26" width="17.7109375" style="4" hidden="1" customWidth="1"/>
    <col min="27" max="249" width="8.85546875" style="4"/>
    <col min="250" max="250" width="4.140625" style="4" customWidth="1"/>
    <col min="251" max="251" width="5.42578125" style="4" customWidth="1"/>
    <col min="252" max="252" width="34.85546875" style="4" customWidth="1"/>
    <col min="253" max="253" width="5.42578125" style="4" customWidth="1"/>
    <col min="254" max="254" width="7.42578125" style="4" customWidth="1"/>
    <col min="255" max="255" width="0" style="4" hidden="1" customWidth="1"/>
    <col min="256" max="256" width="7" style="4" customWidth="1"/>
    <col min="257" max="258" width="6.85546875" style="4" customWidth="1"/>
    <col min="259" max="259" width="7.85546875" style="4" customWidth="1"/>
    <col min="260" max="260" width="5.85546875" style="4" customWidth="1"/>
    <col min="261" max="261" width="5.42578125" style="4" customWidth="1"/>
    <col min="262" max="266" width="8" style="4" customWidth="1"/>
    <col min="267" max="268" width="8.85546875" style="4" customWidth="1"/>
    <col min="269" max="505" width="8.85546875" style="4"/>
    <col min="506" max="506" width="4.140625" style="4" customWidth="1"/>
    <col min="507" max="507" width="5.42578125" style="4" customWidth="1"/>
    <col min="508" max="508" width="34.85546875" style="4" customWidth="1"/>
    <col min="509" max="509" width="5.42578125" style="4" customWidth="1"/>
    <col min="510" max="510" width="7.42578125" style="4" customWidth="1"/>
    <col min="511" max="511" width="0" style="4" hidden="1" customWidth="1"/>
    <col min="512" max="512" width="7" style="4" customWidth="1"/>
    <col min="513" max="514" width="6.85546875" style="4" customWidth="1"/>
    <col min="515" max="515" width="7.85546875" style="4" customWidth="1"/>
    <col min="516" max="516" width="5.85546875" style="4" customWidth="1"/>
    <col min="517" max="517" width="5.42578125" style="4" customWidth="1"/>
    <col min="518" max="522" width="8" style="4" customWidth="1"/>
    <col min="523" max="524" width="8.85546875" style="4" customWidth="1"/>
    <col min="525" max="761" width="8.85546875" style="4"/>
    <col min="762" max="762" width="4.140625" style="4" customWidth="1"/>
    <col min="763" max="763" width="5.42578125" style="4" customWidth="1"/>
    <col min="764" max="764" width="34.85546875" style="4" customWidth="1"/>
    <col min="765" max="765" width="5.42578125" style="4" customWidth="1"/>
    <col min="766" max="766" width="7.42578125" style="4" customWidth="1"/>
    <col min="767" max="767" width="0" style="4" hidden="1" customWidth="1"/>
    <col min="768" max="768" width="7" style="4" customWidth="1"/>
    <col min="769" max="770" width="6.85546875" style="4" customWidth="1"/>
    <col min="771" max="771" width="7.85546875" style="4" customWidth="1"/>
    <col min="772" max="772" width="5.85546875" style="4" customWidth="1"/>
    <col min="773" max="773" width="5.42578125" style="4" customWidth="1"/>
    <col min="774" max="778" width="8" style="4" customWidth="1"/>
    <col min="779" max="780" width="8.85546875" style="4" customWidth="1"/>
    <col min="781" max="1017" width="8.85546875" style="4"/>
    <col min="1018" max="1018" width="4.140625" style="4" customWidth="1"/>
    <col min="1019" max="1019" width="5.42578125" style="4" customWidth="1"/>
    <col min="1020" max="1020" width="34.85546875" style="4" customWidth="1"/>
    <col min="1021" max="1021" width="5.42578125" style="4" customWidth="1"/>
    <col min="1022" max="1022" width="7.42578125" style="4" customWidth="1"/>
    <col min="1023" max="1023" width="0" style="4" hidden="1" customWidth="1"/>
    <col min="1024" max="1024" width="7" style="4" customWidth="1"/>
    <col min="1025" max="1026" width="6.85546875" style="4" customWidth="1"/>
    <col min="1027" max="1027" width="7.85546875" style="4" customWidth="1"/>
    <col min="1028" max="1028" width="5.85546875" style="4" customWidth="1"/>
    <col min="1029" max="1029" width="5.42578125" style="4" customWidth="1"/>
    <col min="1030" max="1034" width="8" style="4" customWidth="1"/>
    <col min="1035" max="1036" width="8.85546875" style="4" customWidth="1"/>
    <col min="1037" max="1273" width="8.85546875" style="4"/>
    <col min="1274" max="1274" width="4.140625" style="4" customWidth="1"/>
    <col min="1275" max="1275" width="5.42578125" style="4" customWidth="1"/>
    <col min="1276" max="1276" width="34.85546875" style="4" customWidth="1"/>
    <col min="1277" max="1277" width="5.42578125" style="4" customWidth="1"/>
    <col min="1278" max="1278" width="7.42578125" style="4" customWidth="1"/>
    <col min="1279" max="1279" width="0" style="4" hidden="1" customWidth="1"/>
    <col min="1280" max="1280" width="7" style="4" customWidth="1"/>
    <col min="1281" max="1282" width="6.85546875" style="4" customWidth="1"/>
    <col min="1283" max="1283" width="7.85546875" style="4" customWidth="1"/>
    <col min="1284" max="1284" width="5.85546875" style="4" customWidth="1"/>
    <col min="1285" max="1285" width="5.42578125" style="4" customWidth="1"/>
    <col min="1286" max="1290" width="8" style="4" customWidth="1"/>
    <col min="1291" max="1292" width="8.85546875" style="4" customWidth="1"/>
    <col min="1293" max="1529" width="8.85546875" style="4"/>
    <col min="1530" max="1530" width="4.140625" style="4" customWidth="1"/>
    <col min="1531" max="1531" width="5.42578125" style="4" customWidth="1"/>
    <col min="1532" max="1532" width="34.85546875" style="4" customWidth="1"/>
    <col min="1533" max="1533" width="5.42578125" style="4" customWidth="1"/>
    <col min="1534" max="1534" width="7.42578125" style="4" customWidth="1"/>
    <col min="1535" max="1535" width="0" style="4" hidden="1" customWidth="1"/>
    <col min="1536" max="1536" width="7" style="4" customWidth="1"/>
    <col min="1537" max="1538" width="6.85546875" style="4" customWidth="1"/>
    <col min="1539" max="1539" width="7.85546875" style="4" customWidth="1"/>
    <col min="1540" max="1540" width="5.85546875" style="4" customWidth="1"/>
    <col min="1541" max="1541" width="5.42578125" style="4" customWidth="1"/>
    <col min="1542" max="1546" width="8" style="4" customWidth="1"/>
    <col min="1547" max="1548" width="8.85546875" style="4" customWidth="1"/>
    <col min="1549" max="1785" width="8.85546875" style="4"/>
    <col min="1786" max="1786" width="4.140625" style="4" customWidth="1"/>
    <col min="1787" max="1787" width="5.42578125" style="4" customWidth="1"/>
    <col min="1788" max="1788" width="34.85546875" style="4" customWidth="1"/>
    <col min="1789" max="1789" width="5.42578125" style="4" customWidth="1"/>
    <col min="1790" max="1790" width="7.42578125" style="4" customWidth="1"/>
    <col min="1791" max="1791" width="0" style="4" hidden="1" customWidth="1"/>
    <col min="1792" max="1792" width="7" style="4" customWidth="1"/>
    <col min="1793" max="1794" width="6.85546875" style="4" customWidth="1"/>
    <col min="1795" max="1795" width="7.85546875" style="4" customWidth="1"/>
    <col min="1796" max="1796" width="5.85546875" style="4" customWidth="1"/>
    <col min="1797" max="1797" width="5.42578125" style="4" customWidth="1"/>
    <col min="1798" max="1802" width="8" style="4" customWidth="1"/>
    <col min="1803" max="1804" width="8.85546875" style="4" customWidth="1"/>
    <col min="1805" max="2041" width="8.85546875" style="4"/>
    <col min="2042" max="2042" width="4.140625" style="4" customWidth="1"/>
    <col min="2043" max="2043" width="5.42578125" style="4" customWidth="1"/>
    <col min="2044" max="2044" width="34.85546875" style="4" customWidth="1"/>
    <col min="2045" max="2045" width="5.42578125" style="4" customWidth="1"/>
    <col min="2046" max="2046" width="7.42578125" style="4" customWidth="1"/>
    <col min="2047" max="2047" width="0" style="4" hidden="1" customWidth="1"/>
    <col min="2048" max="2048" width="7" style="4" customWidth="1"/>
    <col min="2049" max="2050" width="6.85546875" style="4" customWidth="1"/>
    <col min="2051" max="2051" width="7.85546875" style="4" customWidth="1"/>
    <col min="2052" max="2052" width="5.85546875" style="4" customWidth="1"/>
    <col min="2053" max="2053" width="5.42578125" style="4" customWidth="1"/>
    <col min="2054" max="2058" width="8" style="4" customWidth="1"/>
    <col min="2059" max="2060" width="8.85546875" style="4" customWidth="1"/>
    <col min="2061" max="2297" width="8.85546875" style="4"/>
    <col min="2298" max="2298" width="4.140625" style="4" customWidth="1"/>
    <col min="2299" max="2299" width="5.42578125" style="4" customWidth="1"/>
    <col min="2300" max="2300" width="34.85546875" style="4" customWidth="1"/>
    <col min="2301" max="2301" width="5.42578125" style="4" customWidth="1"/>
    <col min="2302" max="2302" width="7.42578125" style="4" customWidth="1"/>
    <col min="2303" max="2303" width="0" style="4" hidden="1" customWidth="1"/>
    <col min="2304" max="2304" width="7" style="4" customWidth="1"/>
    <col min="2305" max="2306" width="6.85546875" style="4" customWidth="1"/>
    <col min="2307" max="2307" width="7.85546875" style="4" customWidth="1"/>
    <col min="2308" max="2308" width="5.85546875" style="4" customWidth="1"/>
    <col min="2309" max="2309" width="5.42578125" style="4" customWidth="1"/>
    <col min="2310" max="2314" width="8" style="4" customWidth="1"/>
    <col min="2315" max="2316" width="8.85546875" style="4" customWidth="1"/>
    <col min="2317" max="2553" width="8.85546875" style="4"/>
    <col min="2554" max="2554" width="4.140625" style="4" customWidth="1"/>
    <col min="2555" max="2555" width="5.42578125" style="4" customWidth="1"/>
    <col min="2556" max="2556" width="34.85546875" style="4" customWidth="1"/>
    <col min="2557" max="2557" width="5.42578125" style="4" customWidth="1"/>
    <col min="2558" max="2558" width="7.42578125" style="4" customWidth="1"/>
    <col min="2559" max="2559" width="0" style="4" hidden="1" customWidth="1"/>
    <col min="2560" max="2560" width="7" style="4" customWidth="1"/>
    <col min="2561" max="2562" width="6.85546875" style="4" customWidth="1"/>
    <col min="2563" max="2563" width="7.85546875" style="4" customWidth="1"/>
    <col min="2564" max="2564" width="5.85546875" style="4" customWidth="1"/>
    <col min="2565" max="2565" width="5.42578125" style="4" customWidth="1"/>
    <col min="2566" max="2570" width="8" style="4" customWidth="1"/>
    <col min="2571" max="2572" width="8.85546875" style="4" customWidth="1"/>
    <col min="2573" max="2809" width="8.85546875" style="4"/>
    <col min="2810" max="2810" width="4.140625" style="4" customWidth="1"/>
    <col min="2811" max="2811" width="5.42578125" style="4" customWidth="1"/>
    <col min="2812" max="2812" width="34.85546875" style="4" customWidth="1"/>
    <col min="2813" max="2813" width="5.42578125" style="4" customWidth="1"/>
    <col min="2814" max="2814" width="7.42578125" style="4" customWidth="1"/>
    <col min="2815" max="2815" width="0" style="4" hidden="1" customWidth="1"/>
    <col min="2816" max="2816" width="7" style="4" customWidth="1"/>
    <col min="2817" max="2818" width="6.85546875" style="4" customWidth="1"/>
    <col min="2819" max="2819" width="7.85546875" style="4" customWidth="1"/>
    <col min="2820" max="2820" width="5.85546875" style="4" customWidth="1"/>
    <col min="2821" max="2821" width="5.42578125" style="4" customWidth="1"/>
    <col min="2822" max="2826" width="8" style="4" customWidth="1"/>
    <col min="2827" max="2828" width="8.85546875" style="4" customWidth="1"/>
    <col min="2829" max="3065" width="8.85546875" style="4"/>
    <col min="3066" max="3066" width="4.140625" style="4" customWidth="1"/>
    <col min="3067" max="3067" width="5.42578125" style="4" customWidth="1"/>
    <col min="3068" max="3068" width="34.85546875" style="4" customWidth="1"/>
    <col min="3069" max="3069" width="5.42578125" style="4" customWidth="1"/>
    <col min="3070" max="3070" width="7.42578125" style="4" customWidth="1"/>
    <col min="3071" max="3071" width="0" style="4" hidden="1" customWidth="1"/>
    <col min="3072" max="3072" width="7" style="4" customWidth="1"/>
    <col min="3073" max="3074" width="6.85546875" style="4" customWidth="1"/>
    <col min="3075" max="3075" width="7.85546875" style="4" customWidth="1"/>
    <col min="3076" max="3076" width="5.85546875" style="4" customWidth="1"/>
    <col min="3077" max="3077" width="5.42578125" style="4" customWidth="1"/>
    <col min="3078" max="3082" width="8" style="4" customWidth="1"/>
    <col min="3083" max="3084" width="8.85546875" style="4" customWidth="1"/>
    <col min="3085" max="3321" width="8.85546875" style="4"/>
    <col min="3322" max="3322" width="4.140625" style="4" customWidth="1"/>
    <col min="3323" max="3323" width="5.42578125" style="4" customWidth="1"/>
    <col min="3324" max="3324" width="34.85546875" style="4" customWidth="1"/>
    <col min="3325" max="3325" width="5.42578125" style="4" customWidth="1"/>
    <col min="3326" max="3326" width="7.42578125" style="4" customWidth="1"/>
    <col min="3327" max="3327" width="0" style="4" hidden="1" customWidth="1"/>
    <col min="3328" max="3328" width="7" style="4" customWidth="1"/>
    <col min="3329" max="3330" width="6.85546875" style="4" customWidth="1"/>
    <col min="3331" max="3331" width="7.85546875" style="4" customWidth="1"/>
    <col min="3332" max="3332" width="5.85546875" style="4" customWidth="1"/>
    <col min="3333" max="3333" width="5.42578125" style="4" customWidth="1"/>
    <col min="3334" max="3338" width="8" style="4" customWidth="1"/>
    <col min="3339" max="3340" width="8.85546875" style="4" customWidth="1"/>
    <col min="3341" max="3577" width="8.85546875" style="4"/>
    <col min="3578" max="3578" width="4.140625" style="4" customWidth="1"/>
    <col min="3579" max="3579" width="5.42578125" style="4" customWidth="1"/>
    <col min="3580" max="3580" width="34.85546875" style="4" customWidth="1"/>
    <col min="3581" max="3581" width="5.42578125" style="4" customWidth="1"/>
    <col min="3582" max="3582" width="7.42578125" style="4" customWidth="1"/>
    <col min="3583" max="3583" width="0" style="4" hidden="1" customWidth="1"/>
    <col min="3584" max="3584" width="7" style="4" customWidth="1"/>
    <col min="3585" max="3586" width="6.85546875" style="4" customWidth="1"/>
    <col min="3587" max="3587" width="7.85546875" style="4" customWidth="1"/>
    <col min="3588" max="3588" width="5.85546875" style="4" customWidth="1"/>
    <col min="3589" max="3589" width="5.42578125" style="4" customWidth="1"/>
    <col min="3590" max="3594" width="8" style="4" customWidth="1"/>
    <col min="3595" max="3596" width="8.85546875" style="4" customWidth="1"/>
    <col min="3597" max="3833" width="8.85546875" style="4"/>
    <col min="3834" max="3834" width="4.140625" style="4" customWidth="1"/>
    <col min="3835" max="3835" width="5.42578125" style="4" customWidth="1"/>
    <col min="3836" max="3836" width="34.85546875" style="4" customWidth="1"/>
    <col min="3837" max="3837" width="5.42578125" style="4" customWidth="1"/>
    <col min="3838" max="3838" width="7.42578125" style="4" customWidth="1"/>
    <col min="3839" max="3839" width="0" style="4" hidden="1" customWidth="1"/>
    <col min="3840" max="3840" width="7" style="4" customWidth="1"/>
    <col min="3841" max="3842" width="6.85546875" style="4" customWidth="1"/>
    <col min="3843" max="3843" width="7.85546875" style="4" customWidth="1"/>
    <col min="3844" max="3844" width="5.85546875" style="4" customWidth="1"/>
    <col min="3845" max="3845" width="5.42578125" style="4" customWidth="1"/>
    <col min="3846" max="3850" width="8" style="4" customWidth="1"/>
    <col min="3851" max="3852" width="8.85546875" style="4" customWidth="1"/>
    <col min="3853" max="4089" width="8.85546875" style="4"/>
    <col min="4090" max="4090" width="4.140625" style="4" customWidth="1"/>
    <col min="4091" max="4091" width="5.42578125" style="4" customWidth="1"/>
    <col min="4092" max="4092" width="34.85546875" style="4" customWidth="1"/>
    <col min="4093" max="4093" width="5.42578125" style="4" customWidth="1"/>
    <col min="4094" max="4094" width="7.42578125" style="4" customWidth="1"/>
    <col min="4095" max="4095" width="0" style="4" hidden="1" customWidth="1"/>
    <col min="4096" max="4096" width="7" style="4" customWidth="1"/>
    <col min="4097" max="4098" width="6.85546875" style="4" customWidth="1"/>
    <col min="4099" max="4099" width="7.85546875" style="4" customWidth="1"/>
    <col min="4100" max="4100" width="5.85546875" style="4" customWidth="1"/>
    <col min="4101" max="4101" width="5.42578125" style="4" customWidth="1"/>
    <col min="4102" max="4106" width="8" style="4" customWidth="1"/>
    <col min="4107" max="4108" width="8.85546875" style="4" customWidth="1"/>
    <col min="4109" max="4345" width="8.85546875" style="4"/>
    <col min="4346" max="4346" width="4.140625" style="4" customWidth="1"/>
    <col min="4347" max="4347" width="5.42578125" style="4" customWidth="1"/>
    <col min="4348" max="4348" width="34.85546875" style="4" customWidth="1"/>
    <col min="4349" max="4349" width="5.42578125" style="4" customWidth="1"/>
    <col min="4350" max="4350" width="7.42578125" style="4" customWidth="1"/>
    <col min="4351" max="4351" width="0" style="4" hidden="1" customWidth="1"/>
    <col min="4352" max="4352" width="7" style="4" customWidth="1"/>
    <col min="4353" max="4354" width="6.85546875" style="4" customWidth="1"/>
    <col min="4355" max="4355" width="7.85546875" style="4" customWidth="1"/>
    <col min="4356" max="4356" width="5.85546875" style="4" customWidth="1"/>
    <col min="4357" max="4357" width="5.42578125" style="4" customWidth="1"/>
    <col min="4358" max="4362" width="8" style="4" customWidth="1"/>
    <col min="4363" max="4364" width="8.85546875" style="4" customWidth="1"/>
    <col min="4365" max="4601" width="8.85546875" style="4"/>
    <col min="4602" max="4602" width="4.140625" style="4" customWidth="1"/>
    <col min="4603" max="4603" width="5.42578125" style="4" customWidth="1"/>
    <col min="4604" max="4604" width="34.85546875" style="4" customWidth="1"/>
    <col min="4605" max="4605" width="5.42578125" style="4" customWidth="1"/>
    <col min="4606" max="4606" width="7.42578125" style="4" customWidth="1"/>
    <col min="4607" max="4607" width="0" style="4" hidden="1" customWidth="1"/>
    <col min="4608" max="4608" width="7" style="4" customWidth="1"/>
    <col min="4609" max="4610" width="6.85546875" style="4" customWidth="1"/>
    <col min="4611" max="4611" width="7.85546875" style="4" customWidth="1"/>
    <col min="4612" max="4612" width="5.85546875" style="4" customWidth="1"/>
    <col min="4613" max="4613" width="5.42578125" style="4" customWidth="1"/>
    <col min="4614" max="4618" width="8" style="4" customWidth="1"/>
    <col min="4619" max="4620" width="8.85546875" style="4" customWidth="1"/>
    <col min="4621" max="4857" width="8.85546875" style="4"/>
    <col min="4858" max="4858" width="4.140625" style="4" customWidth="1"/>
    <col min="4859" max="4859" width="5.42578125" style="4" customWidth="1"/>
    <col min="4860" max="4860" width="34.85546875" style="4" customWidth="1"/>
    <col min="4861" max="4861" width="5.42578125" style="4" customWidth="1"/>
    <col min="4862" max="4862" width="7.42578125" style="4" customWidth="1"/>
    <col min="4863" max="4863" width="0" style="4" hidden="1" customWidth="1"/>
    <col min="4864" max="4864" width="7" style="4" customWidth="1"/>
    <col min="4865" max="4866" width="6.85546875" style="4" customWidth="1"/>
    <col min="4867" max="4867" width="7.85546875" style="4" customWidth="1"/>
    <col min="4868" max="4868" width="5.85546875" style="4" customWidth="1"/>
    <col min="4869" max="4869" width="5.42578125" style="4" customWidth="1"/>
    <col min="4870" max="4874" width="8" style="4" customWidth="1"/>
    <col min="4875" max="4876" width="8.85546875" style="4" customWidth="1"/>
    <col min="4877" max="5113" width="8.85546875" style="4"/>
    <col min="5114" max="5114" width="4.140625" style="4" customWidth="1"/>
    <col min="5115" max="5115" width="5.42578125" style="4" customWidth="1"/>
    <col min="5116" max="5116" width="34.85546875" style="4" customWidth="1"/>
    <col min="5117" max="5117" width="5.42578125" style="4" customWidth="1"/>
    <col min="5118" max="5118" width="7.42578125" style="4" customWidth="1"/>
    <col min="5119" max="5119" width="0" style="4" hidden="1" customWidth="1"/>
    <col min="5120" max="5120" width="7" style="4" customWidth="1"/>
    <col min="5121" max="5122" width="6.85546875" style="4" customWidth="1"/>
    <col min="5123" max="5123" width="7.85546875" style="4" customWidth="1"/>
    <col min="5124" max="5124" width="5.85546875" style="4" customWidth="1"/>
    <col min="5125" max="5125" width="5.42578125" style="4" customWidth="1"/>
    <col min="5126" max="5130" width="8" style="4" customWidth="1"/>
    <col min="5131" max="5132" width="8.85546875" style="4" customWidth="1"/>
    <col min="5133" max="5369" width="8.85546875" style="4"/>
    <col min="5370" max="5370" width="4.140625" style="4" customWidth="1"/>
    <col min="5371" max="5371" width="5.42578125" style="4" customWidth="1"/>
    <col min="5372" max="5372" width="34.85546875" style="4" customWidth="1"/>
    <col min="5373" max="5373" width="5.42578125" style="4" customWidth="1"/>
    <col min="5374" max="5374" width="7.42578125" style="4" customWidth="1"/>
    <col min="5375" max="5375" width="0" style="4" hidden="1" customWidth="1"/>
    <col min="5376" max="5376" width="7" style="4" customWidth="1"/>
    <col min="5377" max="5378" width="6.85546875" style="4" customWidth="1"/>
    <col min="5379" max="5379" width="7.85546875" style="4" customWidth="1"/>
    <col min="5380" max="5380" width="5.85546875" style="4" customWidth="1"/>
    <col min="5381" max="5381" width="5.42578125" style="4" customWidth="1"/>
    <col min="5382" max="5386" width="8" style="4" customWidth="1"/>
    <col min="5387" max="5388" width="8.85546875" style="4" customWidth="1"/>
    <col min="5389" max="5625" width="8.85546875" style="4"/>
    <col min="5626" max="5626" width="4.140625" style="4" customWidth="1"/>
    <col min="5627" max="5627" width="5.42578125" style="4" customWidth="1"/>
    <col min="5628" max="5628" width="34.85546875" style="4" customWidth="1"/>
    <col min="5629" max="5629" width="5.42578125" style="4" customWidth="1"/>
    <col min="5630" max="5630" width="7.42578125" style="4" customWidth="1"/>
    <col min="5631" max="5631" width="0" style="4" hidden="1" customWidth="1"/>
    <col min="5632" max="5632" width="7" style="4" customWidth="1"/>
    <col min="5633" max="5634" width="6.85546875" style="4" customWidth="1"/>
    <col min="5635" max="5635" width="7.85546875" style="4" customWidth="1"/>
    <col min="5636" max="5636" width="5.85546875" style="4" customWidth="1"/>
    <col min="5637" max="5637" width="5.42578125" style="4" customWidth="1"/>
    <col min="5638" max="5642" width="8" style="4" customWidth="1"/>
    <col min="5643" max="5644" width="8.85546875" style="4" customWidth="1"/>
    <col min="5645" max="5881" width="8.85546875" style="4"/>
    <col min="5882" max="5882" width="4.140625" style="4" customWidth="1"/>
    <col min="5883" max="5883" width="5.42578125" style="4" customWidth="1"/>
    <col min="5884" max="5884" width="34.85546875" style="4" customWidth="1"/>
    <col min="5885" max="5885" width="5.42578125" style="4" customWidth="1"/>
    <col min="5886" max="5886" width="7.42578125" style="4" customWidth="1"/>
    <col min="5887" max="5887" width="0" style="4" hidden="1" customWidth="1"/>
    <col min="5888" max="5888" width="7" style="4" customWidth="1"/>
    <col min="5889" max="5890" width="6.85546875" style="4" customWidth="1"/>
    <col min="5891" max="5891" width="7.85546875" style="4" customWidth="1"/>
    <col min="5892" max="5892" width="5.85546875" style="4" customWidth="1"/>
    <col min="5893" max="5893" width="5.42578125" style="4" customWidth="1"/>
    <col min="5894" max="5898" width="8" style="4" customWidth="1"/>
    <col min="5899" max="5900" width="8.85546875" style="4" customWidth="1"/>
    <col min="5901" max="6137" width="8.85546875" style="4"/>
    <col min="6138" max="6138" width="4.140625" style="4" customWidth="1"/>
    <col min="6139" max="6139" width="5.42578125" style="4" customWidth="1"/>
    <col min="6140" max="6140" width="34.85546875" style="4" customWidth="1"/>
    <col min="6141" max="6141" width="5.42578125" style="4" customWidth="1"/>
    <col min="6142" max="6142" width="7.42578125" style="4" customWidth="1"/>
    <col min="6143" max="6143" width="0" style="4" hidden="1" customWidth="1"/>
    <col min="6144" max="6144" width="7" style="4" customWidth="1"/>
    <col min="6145" max="6146" width="6.85546875" style="4" customWidth="1"/>
    <col min="6147" max="6147" width="7.85546875" style="4" customWidth="1"/>
    <col min="6148" max="6148" width="5.85546875" style="4" customWidth="1"/>
    <col min="6149" max="6149" width="5.42578125" style="4" customWidth="1"/>
    <col min="6150" max="6154" width="8" style="4" customWidth="1"/>
    <col min="6155" max="6156" width="8.85546875" style="4" customWidth="1"/>
    <col min="6157" max="6393" width="8.85546875" style="4"/>
    <col min="6394" max="6394" width="4.140625" style="4" customWidth="1"/>
    <col min="6395" max="6395" width="5.42578125" style="4" customWidth="1"/>
    <col min="6396" max="6396" width="34.85546875" style="4" customWidth="1"/>
    <col min="6397" max="6397" width="5.42578125" style="4" customWidth="1"/>
    <col min="6398" max="6398" width="7.42578125" style="4" customWidth="1"/>
    <col min="6399" max="6399" width="0" style="4" hidden="1" customWidth="1"/>
    <col min="6400" max="6400" width="7" style="4" customWidth="1"/>
    <col min="6401" max="6402" width="6.85546875" style="4" customWidth="1"/>
    <col min="6403" max="6403" width="7.85546875" style="4" customWidth="1"/>
    <col min="6404" max="6404" width="5.85546875" style="4" customWidth="1"/>
    <col min="6405" max="6405" width="5.42578125" style="4" customWidth="1"/>
    <col min="6406" max="6410" width="8" style="4" customWidth="1"/>
    <col min="6411" max="6412" width="8.85546875" style="4" customWidth="1"/>
    <col min="6413" max="6649" width="8.85546875" style="4"/>
    <col min="6650" max="6650" width="4.140625" style="4" customWidth="1"/>
    <col min="6651" max="6651" width="5.42578125" style="4" customWidth="1"/>
    <col min="6652" max="6652" width="34.85546875" style="4" customWidth="1"/>
    <col min="6653" max="6653" width="5.42578125" style="4" customWidth="1"/>
    <col min="6654" max="6654" width="7.42578125" style="4" customWidth="1"/>
    <col min="6655" max="6655" width="0" style="4" hidden="1" customWidth="1"/>
    <col min="6656" max="6656" width="7" style="4" customWidth="1"/>
    <col min="6657" max="6658" width="6.85546875" style="4" customWidth="1"/>
    <col min="6659" max="6659" width="7.85546875" style="4" customWidth="1"/>
    <col min="6660" max="6660" width="5.85546875" style="4" customWidth="1"/>
    <col min="6661" max="6661" width="5.42578125" style="4" customWidth="1"/>
    <col min="6662" max="6666" width="8" style="4" customWidth="1"/>
    <col min="6667" max="6668" width="8.85546875" style="4" customWidth="1"/>
    <col min="6669" max="6905" width="8.85546875" style="4"/>
    <col min="6906" max="6906" width="4.140625" style="4" customWidth="1"/>
    <col min="6907" max="6907" width="5.42578125" style="4" customWidth="1"/>
    <col min="6908" max="6908" width="34.85546875" style="4" customWidth="1"/>
    <col min="6909" max="6909" width="5.42578125" style="4" customWidth="1"/>
    <col min="6910" max="6910" width="7.42578125" style="4" customWidth="1"/>
    <col min="6911" max="6911" width="0" style="4" hidden="1" customWidth="1"/>
    <col min="6912" max="6912" width="7" style="4" customWidth="1"/>
    <col min="6913" max="6914" width="6.85546875" style="4" customWidth="1"/>
    <col min="6915" max="6915" width="7.85546875" style="4" customWidth="1"/>
    <col min="6916" max="6916" width="5.85546875" style="4" customWidth="1"/>
    <col min="6917" max="6917" width="5.42578125" style="4" customWidth="1"/>
    <col min="6918" max="6922" width="8" style="4" customWidth="1"/>
    <col min="6923" max="6924" width="8.85546875" style="4" customWidth="1"/>
    <col min="6925" max="7161" width="8.85546875" style="4"/>
    <col min="7162" max="7162" width="4.140625" style="4" customWidth="1"/>
    <col min="7163" max="7163" width="5.42578125" style="4" customWidth="1"/>
    <col min="7164" max="7164" width="34.85546875" style="4" customWidth="1"/>
    <col min="7165" max="7165" width="5.42578125" style="4" customWidth="1"/>
    <col min="7166" max="7166" width="7.42578125" style="4" customWidth="1"/>
    <col min="7167" max="7167" width="0" style="4" hidden="1" customWidth="1"/>
    <col min="7168" max="7168" width="7" style="4" customWidth="1"/>
    <col min="7169" max="7170" width="6.85546875" style="4" customWidth="1"/>
    <col min="7171" max="7171" width="7.85546875" style="4" customWidth="1"/>
    <col min="7172" max="7172" width="5.85546875" style="4" customWidth="1"/>
    <col min="7173" max="7173" width="5.42578125" style="4" customWidth="1"/>
    <col min="7174" max="7178" width="8" style="4" customWidth="1"/>
    <col min="7179" max="7180" width="8.85546875" style="4" customWidth="1"/>
    <col min="7181" max="7417" width="8.85546875" style="4"/>
    <col min="7418" max="7418" width="4.140625" style="4" customWidth="1"/>
    <col min="7419" max="7419" width="5.42578125" style="4" customWidth="1"/>
    <col min="7420" max="7420" width="34.85546875" style="4" customWidth="1"/>
    <col min="7421" max="7421" width="5.42578125" style="4" customWidth="1"/>
    <col min="7422" max="7422" width="7.42578125" style="4" customWidth="1"/>
    <col min="7423" max="7423" width="0" style="4" hidden="1" customWidth="1"/>
    <col min="7424" max="7424" width="7" style="4" customWidth="1"/>
    <col min="7425" max="7426" width="6.85546875" style="4" customWidth="1"/>
    <col min="7427" max="7427" width="7.85546875" style="4" customWidth="1"/>
    <col min="7428" max="7428" width="5.85546875" style="4" customWidth="1"/>
    <col min="7429" max="7429" width="5.42578125" style="4" customWidth="1"/>
    <col min="7430" max="7434" width="8" style="4" customWidth="1"/>
    <col min="7435" max="7436" width="8.85546875" style="4" customWidth="1"/>
    <col min="7437" max="7673" width="8.85546875" style="4"/>
    <col min="7674" max="7674" width="4.140625" style="4" customWidth="1"/>
    <col min="7675" max="7675" width="5.42578125" style="4" customWidth="1"/>
    <col min="7676" max="7676" width="34.85546875" style="4" customWidth="1"/>
    <col min="7677" max="7677" width="5.42578125" style="4" customWidth="1"/>
    <col min="7678" max="7678" width="7.42578125" style="4" customWidth="1"/>
    <col min="7679" max="7679" width="0" style="4" hidden="1" customWidth="1"/>
    <col min="7680" max="7680" width="7" style="4" customWidth="1"/>
    <col min="7681" max="7682" width="6.85546875" style="4" customWidth="1"/>
    <col min="7683" max="7683" width="7.85546875" style="4" customWidth="1"/>
    <col min="7684" max="7684" width="5.85546875" style="4" customWidth="1"/>
    <col min="7685" max="7685" width="5.42578125" style="4" customWidth="1"/>
    <col min="7686" max="7690" width="8" style="4" customWidth="1"/>
    <col min="7691" max="7692" width="8.85546875" style="4" customWidth="1"/>
    <col min="7693" max="7929" width="8.85546875" style="4"/>
    <col min="7930" max="7930" width="4.140625" style="4" customWidth="1"/>
    <col min="7931" max="7931" width="5.42578125" style="4" customWidth="1"/>
    <col min="7932" max="7932" width="34.85546875" style="4" customWidth="1"/>
    <col min="7933" max="7933" width="5.42578125" style="4" customWidth="1"/>
    <col min="7934" max="7934" width="7.42578125" style="4" customWidth="1"/>
    <col min="7935" max="7935" width="0" style="4" hidden="1" customWidth="1"/>
    <col min="7936" max="7936" width="7" style="4" customWidth="1"/>
    <col min="7937" max="7938" width="6.85546875" style="4" customWidth="1"/>
    <col min="7939" max="7939" width="7.85546875" style="4" customWidth="1"/>
    <col min="7940" max="7940" width="5.85546875" style="4" customWidth="1"/>
    <col min="7941" max="7941" width="5.42578125" style="4" customWidth="1"/>
    <col min="7942" max="7946" width="8" style="4" customWidth="1"/>
    <col min="7947" max="7948" width="8.85546875" style="4" customWidth="1"/>
    <col min="7949" max="8185" width="8.85546875" style="4"/>
    <col min="8186" max="8186" width="4.140625" style="4" customWidth="1"/>
    <col min="8187" max="8187" width="5.42578125" style="4" customWidth="1"/>
    <col min="8188" max="8188" width="34.85546875" style="4" customWidth="1"/>
    <col min="8189" max="8189" width="5.42578125" style="4" customWidth="1"/>
    <col min="8190" max="8190" width="7.42578125" style="4" customWidth="1"/>
    <col min="8191" max="8191" width="0" style="4" hidden="1" customWidth="1"/>
    <col min="8192" max="8192" width="7" style="4" customWidth="1"/>
    <col min="8193" max="8194" width="6.85546875" style="4" customWidth="1"/>
    <col min="8195" max="8195" width="7.85546875" style="4" customWidth="1"/>
    <col min="8196" max="8196" width="5.85546875" style="4" customWidth="1"/>
    <col min="8197" max="8197" width="5.42578125" style="4" customWidth="1"/>
    <col min="8198" max="8202" width="8" style="4" customWidth="1"/>
    <col min="8203" max="8204" width="8.85546875" style="4" customWidth="1"/>
    <col min="8205" max="8441" width="8.85546875" style="4"/>
    <col min="8442" max="8442" width="4.140625" style="4" customWidth="1"/>
    <col min="8443" max="8443" width="5.42578125" style="4" customWidth="1"/>
    <col min="8444" max="8444" width="34.85546875" style="4" customWidth="1"/>
    <col min="8445" max="8445" width="5.42578125" style="4" customWidth="1"/>
    <col min="8446" max="8446" width="7.42578125" style="4" customWidth="1"/>
    <col min="8447" max="8447" width="0" style="4" hidden="1" customWidth="1"/>
    <col min="8448" max="8448" width="7" style="4" customWidth="1"/>
    <col min="8449" max="8450" width="6.85546875" style="4" customWidth="1"/>
    <col min="8451" max="8451" width="7.85546875" style="4" customWidth="1"/>
    <col min="8452" max="8452" width="5.85546875" style="4" customWidth="1"/>
    <col min="8453" max="8453" width="5.42578125" style="4" customWidth="1"/>
    <col min="8454" max="8458" width="8" style="4" customWidth="1"/>
    <col min="8459" max="8460" width="8.85546875" style="4" customWidth="1"/>
    <col min="8461" max="8697" width="8.85546875" style="4"/>
    <col min="8698" max="8698" width="4.140625" style="4" customWidth="1"/>
    <col min="8699" max="8699" width="5.42578125" style="4" customWidth="1"/>
    <col min="8700" max="8700" width="34.85546875" style="4" customWidth="1"/>
    <col min="8701" max="8701" width="5.42578125" style="4" customWidth="1"/>
    <col min="8702" max="8702" width="7.42578125" style="4" customWidth="1"/>
    <col min="8703" max="8703" width="0" style="4" hidden="1" customWidth="1"/>
    <col min="8704" max="8704" width="7" style="4" customWidth="1"/>
    <col min="8705" max="8706" width="6.85546875" style="4" customWidth="1"/>
    <col min="8707" max="8707" width="7.85546875" style="4" customWidth="1"/>
    <col min="8708" max="8708" width="5.85546875" style="4" customWidth="1"/>
    <col min="8709" max="8709" width="5.42578125" style="4" customWidth="1"/>
    <col min="8710" max="8714" width="8" style="4" customWidth="1"/>
    <col min="8715" max="8716" width="8.85546875" style="4" customWidth="1"/>
    <col min="8717" max="8953" width="8.85546875" style="4"/>
    <col min="8954" max="8954" width="4.140625" style="4" customWidth="1"/>
    <col min="8955" max="8955" width="5.42578125" style="4" customWidth="1"/>
    <col min="8956" max="8956" width="34.85546875" style="4" customWidth="1"/>
    <col min="8957" max="8957" width="5.42578125" style="4" customWidth="1"/>
    <col min="8958" max="8958" width="7.42578125" style="4" customWidth="1"/>
    <col min="8959" max="8959" width="0" style="4" hidden="1" customWidth="1"/>
    <col min="8960" max="8960" width="7" style="4" customWidth="1"/>
    <col min="8961" max="8962" width="6.85546875" style="4" customWidth="1"/>
    <col min="8963" max="8963" width="7.85546875" style="4" customWidth="1"/>
    <col min="8964" max="8964" width="5.85546875" style="4" customWidth="1"/>
    <col min="8965" max="8965" width="5.42578125" style="4" customWidth="1"/>
    <col min="8966" max="8970" width="8" style="4" customWidth="1"/>
    <col min="8971" max="8972" width="8.85546875" style="4" customWidth="1"/>
    <col min="8973" max="9209" width="8.85546875" style="4"/>
    <col min="9210" max="9210" width="4.140625" style="4" customWidth="1"/>
    <col min="9211" max="9211" width="5.42578125" style="4" customWidth="1"/>
    <col min="9212" max="9212" width="34.85546875" style="4" customWidth="1"/>
    <col min="9213" max="9213" width="5.42578125" style="4" customWidth="1"/>
    <col min="9214" max="9214" width="7.42578125" style="4" customWidth="1"/>
    <col min="9215" max="9215" width="0" style="4" hidden="1" customWidth="1"/>
    <col min="9216" max="9216" width="7" style="4" customWidth="1"/>
    <col min="9217" max="9218" width="6.85546875" style="4" customWidth="1"/>
    <col min="9219" max="9219" width="7.85546875" style="4" customWidth="1"/>
    <col min="9220" max="9220" width="5.85546875" style="4" customWidth="1"/>
    <col min="9221" max="9221" width="5.42578125" style="4" customWidth="1"/>
    <col min="9222" max="9226" width="8" style="4" customWidth="1"/>
    <col min="9227" max="9228" width="8.85546875" style="4" customWidth="1"/>
    <col min="9229" max="9465" width="8.85546875" style="4"/>
    <col min="9466" max="9466" width="4.140625" style="4" customWidth="1"/>
    <col min="9467" max="9467" width="5.42578125" style="4" customWidth="1"/>
    <col min="9468" max="9468" width="34.85546875" style="4" customWidth="1"/>
    <col min="9469" max="9469" width="5.42578125" style="4" customWidth="1"/>
    <col min="9470" max="9470" width="7.42578125" style="4" customWidth="1"/>
    <col min="9471" max="9471" width="0" style="4" hidden="1" customWidth="1"/>
    <col min="9472" max="9472" width="7" style="4" customWidth="1"/>
    <col min="9473" max="9474" width="6.85546875" style="4" customWidth="1"/>
    <col min="9475" max="9475" width="7.85546875" style="4" customWidth="1"/>
    <col min="9476" max="9476" width="5.85546875" style="4" customWidth="1"/>
    <col min="9477" max="9477" width="5.42578125" style="4" customWidth="1"/>
    <col min="9478" max="9482" width="8" style="4" customWidth="1"/>
    <col min="9483" max="9484" width="8.85546875" style="4" customWidth="1"/>
    <col min="9485" max="9721" width="8.85546875" style="4"/>
    <col min="9722" max="9722" width="4.140625" style="4" customWidth="1"/>
    <col min="9723" max="9723" width="5.42578125" style="4" customWidth="1"/>
    <col min="9724" max="9724" width="34.85546875" style="4" customWidth="1"/>
    <col min="9725" max="9725" width="5.42578125" style="4" customWidth="1"/>
    <col min="9726" max="9726" width="7.42578125" style="4" customWidth="1"/>
    <col min="9727" max="9727" width="0" style="4" hidden="1" customWidth="1"/>
    <col min="9728" max="9728" width="7" style="4" customWidth="1"/>
    <col min="9729" max="9730" width="6.85546875" style="4" customWidth="1"/>
    <col min="9731" max="9731" width="7.85546875" style="4" customWidth="1"/>
    <col min="9732" max="9732" width="5.85546875" style="4" customWidth="1"/>
    <col min="9733" max="9733" width="5.42578125" style="4" customWidth="1"/>
    <col min="9734" max="9738" width="8" style="4" customWidth="1"/>
    <col min="9739" max="9740" width="8.85546875" style="4" customWidth="1"/>
    <col min="9741" max="9977" width="8.85546875" style="4"/>
    <col min="9978" max="9978" width="4.140625" style="4" customWidth="1"/>
    <col min="9979" max="9979" width="5.42578125" style="4" customWidth="1"/>
    <col min="9980" max="9980" width="34.85546875" style="4" customWidth="1"/>
    <col min="9981" max="9981" width="5.42578125" style="4" customWidth="1"/>
    <col min="9982" max="9982" width="7.42578125" style="4" customWidth="1"/>
    <col min="9983" max="9983" width="0" style="4" hidden="1" customWidth="1"/>
    <col min="9984" max="9984" width="7" style="4" customWidth="1"/>
    <col min="9985" max="9986" width="6.85546875" style="4" customWidth="1"/>
    <col min="9987" max="9987" width="7.85546875" style="4" customWidth="1"/>
    <col min="9988" max="9988" width="5.85546875" style="4" customWidth="1"/>
    <col min="9989" max="9989" width="5.42578125" style="4" customWidth="1"/>
    <col min="9990" max="9994" width="8" style="4" customWidth="1"/>
    <col min="9995" max="9996" width="8.85546875" style="4" customWidth="1"/>
    <col min="9997" max="10233" width="8.85546875" style="4"/>
    <col min="10234" max="10234" width="4.140625" style="4" customWidth="1"/>
    <col min="10235" max="10235" width="5.42578125" style="4" customWidth="1"/>
    <col min="10236" max="10236" width="34.85546875" style="4" customWidth="1"/>
    <col min="10237" max="10237" width="5.42578125" style="4" customWidth="1"/>
    <col min="10238" max="10238" width="7.42578125" style="4" customWidth="1"/>
    <col min="10239" max="10239" width="0" style="4" hidden="1" customWidth="1"/>
    <col min="10240" max="10240" width="7" style="4" customWidth="1"/>
    <col min="10241" max="10242" width="6.85546875" style="4" customWidth="1"/>
    <col min="10243" max="10243" width="7.85546875" style="4" customWidth="1"/>
    <col min="10244" max="10244" width="5.85546875" style="4" customWidth="1"/>
    <col min="10245" max="10245" width="5.42578125" style="4" customWidth="1"/>
    <col min="10246" max="10250" width="8" style="4" customWidth="1"/>
    <col min="10251" max="10252" width="8.85546875" style="4" customWidth="1"/>
    <col min="10253" max="10489" width="8.85546875" style="4"/>
    <col min="10490" max="10490" width="4.140625" style="4" customWidth="1"/>
    <col min="10491" max="10491" width="5.42578125" style="4" customWidth="1"/>
    <col min="10492" max="10492" width="34.85546875" style="4" customWidth="1"/>
    <col min="10493" max="10493" width="5.42578125" style="4" customWidth="1"/>
    <col min="10494" max="10494" width="7.42578125" style="4" customWidth="1"/>
    <col min="10495" max="10495" width="0" style="4" hidden="1" customWidth="1"/>
    <col min="10496" max="10496" width="7" style="4" customWidth="1"/>
    <col min="10497" max="10498" width="6.85546875" style="4" customWidth="1"/>
    <col min="10499" max="10499" width="7.85546875" style="4" customWidth="1"/>
    <col min="10500" max="10500" width="5.85546875" style="4" customWidth="1"/>
    <col min="10501" max="10501" width="5.42578125" style="4" customWidth="1"/>
    <col min="10502" max="10506" width="8" style="4" customWidth="1"/>
    <col min="10507" max="10508" width="8.85546875" style="4" customWidth="1"/>
    <col min="10509" max="10745" width="8.85546875" style="4"/>
    <col min="10746" max="10746" width="4.140625" style="4" customWidth="1"/>
    <col min="10747" max="10747" width="5.42578125" style="4" customWidth="1"/>
    <col min="10748" max="10748" width="34.85546875" style="4" customWidth="1"/>
    <col min="10749" max="10749" width="5.42578125" style="4" customWidth="1"/>
    <col min="10750" max="10750" width="7.42578125" style="4" customWidth="1"/>
    <col min="10751" max="10751" width="0" style="4" hidden="1" customWidth="1"/>
    <col min="10752" max="10752" width="7" style="4" customWidth="1"/>
    <col min="10753" max="10754" width="6.85546875" style="4" customWidth="1"/>
    <col min="10755" max="10755" width="7.85546875" style="4" customWidth="1"/>
    <col min="10756" max="10756" width="5.85546875" style="4" customWidth="1"/>
    <col min="10757" max="10757" width="5.42578125" style="4" customWidth="1"/>
    <col min="10758" max="10762" width="8" style="4" customWidth="1"/>
    <col min="10763" max="10764" width="8.85546875" style="4" customWidth="1"/>
    <col min="10765" max="11001" width="8.85546875" style="4"/>
    <col min="11002" max="11002" width="4.140625" style="4" customWidth="1"/>
    <col min="11003" max="11003" width="5.42578125" style="4" customWidth="1"/>
    <col min="11004" max="11004" width="34.85546875" style="4" customWidth="1"/>
    <col min="11005" max="11005" width="5.42578125" style="4" customWidth="1"/>
    <col min="11006" max="11006" width="7.42578125" style="4" customWidth="1"/>
    <col min="11007" max="11007" width="0" style="4" hidden="1" customWidth="1"/>
    <col min="11008" max="11008" width="7" style="4" customWidth="1"/>
    <col min="11009" max="11010" width="6.85546875" style="4" customWidth="1"/>
    <col min="11011" max="11011" width="7.85546875" style="4" customWidth="1"/>
    <col min="11012" max="11012" width="5.85546875" style="4" customWidth="1"/>
    <col min="11013" max="11013" width="5.42578125" style="4" customWidth="1"/>
    <col min="11014" max="11018" width="8" style="4" customWidth="1"/>
    <col min="11019" max="11020" width="8.85546875" style="4" customWidth="1"/>
    <col min="11021" max="11257" width="8.85546875" style="4"/>
    <col min="11258" max="11258" width="4.140625" style="4" customWidth="1"/>
    <col min="11259" max="11259" width="5.42578125" style="4" customWidth="1"/>
    <col min="11260" max="11260" width="34.85546875" style="4" customWidth="1"/>
    <col min="11261" max="11261" width="5.42578125" style="4" customWidth="1"/>
    <col min="11262" max="11262" width="7.42578125" style="4" customWidth="1"/>
    <col min="11263" max="11263" width="0" style="4" hidden="1" customWidth="1"/>
    <col min="11264" max="11264" width="7" style="4" customWidth="1"/>
    <col min="11265" max="11266" width="6.85546875" style="4" customWidth="1"/>
    <col min="11267" max="11267" width="7.85546875" style="4" customWidth="1"/>
    <col min="11268" max="11268" width="5.85546875" style="4" customWidth="1"/>
    <col min="11269" max="11269" width="5.42578125" style="4" customWidth="1"/>
    <col min="11270" max="11274" width="8" style="4" customWidth="1"/>
    <col min="11275" max="11276" width="8.85546875" style="4" customWidth="1"/>
    <col min="11277" max="11513" width="8.85546875" style="4"/>
    <col min="11514" max="11514" width="4.140625" style="4" customWidth="1"/>
    <col min="11515" max="11515" width="5.42578125" style="4" customWidth="1"/>
    <col min="11516" max="11516" width="34.85546875" style="4" customWidth="1"/>
    <col min="11517" max="11517" width="5.42578125" style="4" customWidth="1"/>
    <col min="11518" max="11518" width="7.42578125" style="4" customWidth="1"/>
    <col min="11519" max="11519" width="0" style="4" hidden="1" customWidth="1"/>
    <col min="11520" max="11520" width="7" style="4" customWidth="1"/>
    <col min="11521" max="11522" width="6.85546875" style="4" customWidth="1"/>
    <col min="11523" max="11523" width="7.85546875" style="4" customWidth="1"/>
    <col min="11524" max="11524" width="5.85546875" style="4" customWidth="1"/>
    <col min="11525" max="11525" width="5.42578125" style="4" customWidth="1"/>
    <col min="11526" max="11530" width="8" style="4" customWidth="1"/>
    <col min="11531" max="11532" width="8.85546875" style="4" customWidth="1"/>
    <col min="11533" max="11769" width="8.85546875" style="4"/>
    <col min="11770" max="11770" width="4.140625" style="4" customWidth="1"/>
    <col min="11771" max="11771" width="5.42578125" style="4" customWidth="1"/>
    <col min="11772" max="11772" width="34.85546875" style="4" customWidth="1"/>
    <col min="11773" max="11773" width="5.42578125" style="4" customWidth="1"/>
    <col min="11774" max="11774" width="7.42578125" style="4" customWidth="1"/>
    <col min="11775" max="11775" width="0" style="4" hidden="1" customWidth="1"/>
    <col min="11776" max="11776" width="7" style="4" customWidth="1"/>
    <col min="11777" max="11778" width="6.85546875" style="4" customWidth="1"/>
    <col min="11779" max="11779" width="7.85546875" style="4" customWidth="1"/>
    <col min="11780" max="11780" width="5.85546875" style="4" customWidth="1"/>
    <col min="11781" max="11781" width="5.42578125" style="4" customWidth="1"/>
    <col min="11782" max="11786" width="8" style="4" customWidth="1"/>
    <col min="11787" max="11788" width="8.85546875" style="4" customWidth="1"/>
    <col min="11789" max="12025" width="8.85546875" style="4"/>
    <col min="12026" max="12026" width="4.140625" style="4" customWidth="1"/>
    <col min="12027" max="12027" width="5.42578125" style="4" customWidth="1"/>
    <col min="12028" max="12028" width="34.85546875" style="4" customWidth="1"/>
    <col min="12029" max="12029" width="5.42578125" style="4" customWidth="1"/>
    <col min="12030" max="12030" width="7.42578125" style="4" customWidth="1"/>
    <col min="12031" max="12031" width="0" style="4" hidden="1" customWidth="1"/>
    <col min="12032" max="12032" width="7" style="4" customWidth="1"/>
    <col min="12033" max="12034" width="6.85546875" style="4" customWidth="1"/>
    <col min="12035" max="12035" width="7.85546875" style="4" customWidth="1"/>
    <col min="12036" max="12036" width="5.85546875" style="4" customWidth="1"/>
    <col min="12037" max="12037" width="5.42578125" style="4" customWidth="1"/>
    <col min="12038" max="12042" width="8" style="4" customWidth="1"/>
    <col min="12043" max="12044" width="8.85546875" style="4" customWidth="1"/>
    <col min="12045" max="12281" width="8.85546875" style="4"/>
    <col min="12282" max="12282" width="4.140625" style="4" customWidth="1"/>
    <col min="12283" max="12283" width="5.42578125" style="4" customWidth="1"/>
    <col min="12284" max="12284" width="34.85546875" style="4" customWidth="1"/>
    <col min="12285" max="12285" width="5.42578125" style="4" customWidth="1"/>
    <col min="12286" max="12286" width="7.42578125" style="4" customWidth="1"/>
    <col min="12287" max="12287" width="0" style="4" hidden="1" customWidth="1"/>
    <col min="12288" max="12288" width="7" style="4" customWidth="1"/>
    <col min="12289" max="12290" width="6.85546875" style="4" customWidth="1"/>
    <col min="12291" max="12291" width="7.85546875" style="4" customWidth="1"/>
    <col min="12292" max="12292" width="5.85546875" style="4" customWidth="1"/>
    <col min="12293" max="12293" width="5.42578125" style="4" customWidth="1"/>
    <col min="12294" max="12298" width="8" style="4" customWidth="1"/>
    <col min="12299" max="12300" width="8.85546875" style="4" customWidth="1"/>
    <col min="12301" max="12537" width="8.85546875" style="4"/>
    <col min="12538" max="12538" width="4.140625" style="4" customWidth="1"/>
    <col min="12539" max="12539" width="5.42578125" style="4" customWidth="1"/>
    <col min="12540" max="12540" width="34.85546875" style="4" customWidth="1"/>
    <col min="12541" max="12541" width="5.42578125" style="4" customWidth="1"/>
    <col min="12542" max="12542" width="7.42578125" style="4" customWidth="1"/>
    <col min="12543" max="12543" width="0" style="4" hidden="1" customWidth="1"/>
    <col min="12544" max="12544" width="7" style="4" customWidth="1"/>
    <col min="12545" max="12546" width="6.85546875" style="4" customWidth="1"/>
    <col min="12547" max="12547" width="7.85546875" style="4" customWidth="1"/>
    <col min="12548" max="12548" width="5.85546875" style="4" customWidth="1"/>
    <col min="12549" max="12549" width="5.42578125" style="4" customWidth="1"/>
    <col min="12550" max="12554" width="8" style="4" customWidth="1"/>
    <col min="12555" max="12556" width="8.85546875" style="4" customWidth="1"/>
    <col min="12557" max="12793" width="8.85546875" style="4"/>
    <col min="12794" max="12794" width="4.140625" style="4" customWidth="1"/>
    <col min="12795" max="12795" width="5.42578125" style="4" customWidth="1"/>
    <col min="12796" max="12796" width="34.85546875" style="4" customWidth="1"/>
    <col min="12797" max="12797" width="5.42578125" style="4" customWidth="1"/>
    <col min="12798" max="12798" width="7.42578125" style="4" customWidth="1"/>
    <col min="12799" max="12799" width="0" style="4" hidden="1" customWidth="1"/>
    <col min="12800" max="12800" width="7" style="4" customWidth="1"/>
    <col min="12801" max="12802" width="6.85546875" style="4" customWidth="1"/>
    <col min="12803" max="12803" width="7.85546875" style="4" customWidth="1"/>
    <col min="12804" max="12804" width="5.85546875" style="4" customWidth="1"/>
    <col min="12805" max="12805" width="5.42578125" style="4" customWidth="1"/>
    <col min="12806" max="12810" width="8" style="4" customWidth="1"/>
    <col min="12811" max="12812" width="8.85546875" style="4" customWidth="1"/>
    <col min="12813" max="13049" width="8.85546875" style="4"/>
    <col min="13050" max="13050" width="4.140625" style="4" customWidth="1"/>
    <col min="13051" max="13051" width="5.42578125" style="4" customWidth="1"/>
    <col min="13052" max="13052" width="34.85546875" style="4" customWidth="1"/>
    <col min="13053" max="13053" width="5.42578125" style="4" customWidth="1"/>
    <col min="13054" max="13054" width="7.42578125" style="4" customWidth="1"/>
    <col min="13055" max="13055" width="0" style="4" hidden="1" customWidth="1"/>
    <col min="13056" max="13056" width="7" style="4" customWidth="1"/>
    <col min="13057" max="13058" width="6.85546875" style="4" customWidth="1"/>
    <col min="13059" max="13059" width="7.85546875" style="4" customWidth="1"/>
    <col min="13060" max="13060" width="5.85546875" style="4" customWidth="1"/>
    <col min="13061" max="13061" width="5.42578125" style="4" customWidth="1"/>
    <col min="13062" max="13066" width="8" style="4" customWidth="1"/>
    <col min="13067" max="13068" width="8.85546875" style="4" customWidth="1"/>
    <col min="13069" max="13305" width="8.85546875" style="4"/>
    <col min="13306" max="13306" width="4.140625" style="4" customWidth="1"/>
    <col min="13307" max="13307" width="5.42578125" style="4" customWidth="1"/>
    <col min="13308" max="13308" width="34.85546875" style="4" customWidth="1"/>
    <col min="13309" max="13309" width="5.42578125" style="4" customWidth="1"/>
    <col min="13310" max="13310" width="7.42578125" style="4" customWidth="1"/>
    <col min="13311" max="13311" width="0" style="4" hidden="1" customWidth="1"/>
    <col min="13312" max="13312" width="7" style="4" customWidth="1"/>
    <col min="13313" max="13314" width="6.85546875" style="4" customWidth="1"/>
    <col min="13315" max="13315" width="7.85546875" style="4" customWidth="1"/>
    <col min="13316" max="13316" width="5.85546875" style="4" customWidth="1"/>
    <col min="13317" max="13317" width="5.42578125" style="4" customWidth="1"/>
    <col min="13318" max="13322" width="8" style="4" customWidth="1"/>
    <col min="13323" max="13324" width="8.85546875" style="4" customWidth="1"/>
    <col min="13325" max="13561" width="8.85546875" style="4"/>
    <col min="13562" max="13562" width="4.140625" style="4" customWidth="1"/>
    <col min="13563" max="13563" width="5.42578125" style="4" customWidth="1"/>
    <col min="13564" max="13564" width="34.85546875" style="4" customWidth="1"/>
    <col min="13565" max="13565" width="5.42578125" style="4" customWidth="1"/>
    <col min="13566" max="13566" width="7.42578125" style="4" customWidth="1"/>
    <col min="13567" max="13567" width="0" style="4" hidden="1" customWidth="1"/>
    <col min="13568" max="13568" width="7" style="4" customWidth="1"/>
    <col min="13569" max="13570" width="6.85546875" style="4" customWidth="1"/>
    <col min="13571" max="13571" width="7.85546875" style="4" customWidth="1"/>
    <col min="13572" max="13572" width="5.85546875" style="4" customWidth="1"/>
    <col min="13573" max="13573" width="5.42578125" style="4" customWidth="1"/>
    <col min="13574" max="13578" width="8" style="4" customWidth="1"/>
    <col min="13579" max="13580" width="8.85546875" style="4" customWidth="1"/>
    <col min="13581" max="13817" width="8.85546875" style="4"/>
    <col min="13818" max="13818" width="4.140625" style="4" customWidth="1"/>
    <col min="13819" max="13819" width="5.42578125" style="4" customWidth="1"/>
    <col min="13820" max="13820" width="34.85546875" style="4" customWidth="1"/>
    <col min="13821" max="13821" width="5.42578125" style="4" customWidth="1"/>
    <col min="13822" max="13822" width="7.42578125" style="4" customWidth="1"/>
    <col min="13823" max="13823" width="0" style="4" hidden="1" customWidth="1"/>
    <col min="13824" max="13824" width="7" style="4" customWidth="1"/>
    <col min="13825" max="13826" width="6.85546875" style="4" customWidth="1"/>
    <col min="13827" max="13827" width="7.85546875" style="4" customWidth="1"/>
    <col min="13828" max="13828" width="5.85546875" style="4" customWidth="1"/>
    <col min="13829" max="13829" width="5.42578125" style="4" customWidth="1"/>
    <col min="13830" max="13834" width="8" style="4" customWidth="1"/>
    <col min="13835" max="13836" width="8.85546875" style="4" customWidth="1"/>
    <col min="13837" max="14073" width="8.85546875" style="4"/>
    <col min="14074" max="14074" width="4.140625" style="4" customWidth="1"/>
    <col min="14075" max="14075" width="5.42578125" style="4" customWidth="1"/>
    <col min="14076" max="14076" width="34.85546875" style="4" customWidth="1"/>
    <col min="14077" max="14077" width="5.42578125" style="4" customWidth="1"/>
    <col min="14078" max="14078" width="7.42578125" style="4" customWidth="1"/>
    <col min="14079" max="14079" width="0" style="4" hidden="1" customWidth="1"/>
    <col min="14080" max="14080" width="7" style="4" customWidth="1"/>
    <col min="14081" max="14082" width="6.85546875" style="4" customWidth="1"/>
    <col min="14083" max="14083" width="7.85546875" style="4" customWidth="1"/>
    <col min="14084" max="14084" width="5.85546875" style="4" customWidth="1"/>
    <col min="14085" max="14085" width="5.42578125" style="4" customWidth="1"/>
    <col min="14086" max="14090" width="8" style="4" customWidth="1"/>
    <col min="14091" max="14092" width="8.85546875" style="4" customWidth="1"/>
    <col min="14093" max="14329" width="8.85546875" style="4"/>
    <col min="14330" max="14330" width="4.140625" style="4" customWidth="1"/>
    <col min="14331" max="14331" width="5.42578125" style="4" customWidth="1"/>
    <col min="14332" max="14332" width="34.85546875" style="4" customWidth="1"/>
    <col min="14333" max="14333" width="5.42578125" style="4" customWidth="1"/>
    <col min="14334" max="14334" width="7.42578125" style="4" customWidth="1"/>
    <col min="14335" max="14335" width="0" style="4" hidden="1" customWidth="1"/>
    <col min="14336" max="14336" width="7" style="4" customWidth="1"/>
    <col min="14337" max="14338" width="6.85546875" style="4" customWidth="1"/>
    <col min="14339" max="14339" width="7.85546875" style="4" customWidth="1"/>
    <col min="14340" max="14340" width="5.85546875" style="4" customWidth="1"/>
    <col min="14341" max="14341" width="5.42578125" style="4" customWidth="1"/>
    <col min="14342" max="14346" width="8" style="4" customWidth="1"/>
    <col min="14347" max="14348" width="8.85546875" style="4" customWidth="1"/>
    <col min="14349" max="14585" width="8.85546875" style="4"/>
    <col min="14586" max="14586" width="4.140625" style="4" customWidth="1"/>
    <col min="14587" max="14587" width="5.42578125" style="4" customWidth="1"/>
    <col min="14588" max="14588" width="34.85546875" style="4" customWidth="1"/>
    <col min="14589" max="14589" width="5.42578125" style="4" customWidth="1"/>
    <col min="14590" max="14590" width="7.42578125" style="4" customWidth="1"/>
    <col min="14591" max="14591" width="0" style="4" hidden="1" customWidth="1"/>
    <col min="14592" max="14592" width="7" style="4" customWidth="1"/>
    <col min="14593" max="14594" width="6.85546875" style="4" customWidth="1"/>
    <col min="14595" max="14595" width="7.85546875" style="4" customWidth="1"/>
    <col min="14596" max="14596" width="5.85546875" style="4" customWidth="1"/>
    <col min="14597" max="14597" width="5.42578125" style="4" customWidth="1"/>
    <col min="14598" max="14602" width="8" style="4" customWidth="1"/>
    <col min="14603" max="14604" width="8.85546875" style="4" customWidth="1"/>
    <col min="14605" max="14841" width="8.85546875" style="4"/>
    <col min="14842" max="14842" width="4.140625" style="4" customWidth="1"/>
    <col min="14843" max="14843" width="5.42578125" style="4" customWidth="1"/>
    <col min="14844" max="14844" width="34.85546875" style="4" customWidth="1"/>
    <col min="14845" max="14845" width="5.42578125" style="4" customWidth="1"/>
    <col min="14846" max="14846" width="7.42578125" style="4" customWidth="1"/>
    <col min="14847" max="14847" width="0" style="4" hidden="1" customWidth="1"/>
    <col min="14848" max="14848" width="7" style="4" customWidth="1"/>
    <col min="14849" max="14850" width="6.85546875" style="4" customWidth="1"/>
    <col min="14851" max="14851" width="7.85546875" style="4" customWidth="1"/>
    <col min="14852" max="14852" width="5.85546875" style="4" customWidth="1"/>
    <col min="14853" max="14853" width="5.42578125" style="4" customWidth="1"/>
    <col min="14854" max="14858" width="8" style="4" customWidth="1"/>
    <col min="14859" max="14860" width="8.85546875" style="4" customWidth="1"/>
    <col min="14861" max="15097" width="8.85546875" style="4"/>
    <col min="15098" max="15098" width="4.140625" style="4" customWidth="1"/>
    <col min="15099" max="15099" width="5.42578125" style="4" customWidth="1"/>
    <col min="15100" max="15100" width="34.85546875" style="4" customWidth="1"/>
    <col min="15101" max="15101" width="5.42578125" style="4" customWidth="1"/>
    <col min="15102" max="15102" width="7.42578125" style="4" customWidth="1"/>
    <col min="15103" max="15103" width="0" style="4" hidden="1" customWidth="1"/>
    <col min="15104" max="15104" width="7" style="4" customWidth="1"/>
    <col min="15105" max="15106" width="6.85546875" style="4" customWidth="1"/>
    <col min="15107" max="15107" width="7.85546875" style="4" customWidth="1"/>
    <col min="15108" max="15108" width="5.85546875" style="4" customWidth="1"/>
    <col min="15109" max="15109" width="5.42578125" style="4" customWidth="1"/>
    <col min="15110" max="15114" width="8" style="4" customWidth="1"/>
    <col min="15115" max="15116" width="8.85546875" style="4" customWidth="1"/>
    <col min="15117" max="15353" width="8.85546875" style="4"/>
    <col min="15354" max="15354" width="4.140625" style="4" customWidth="1"/>
    <col min="15355" max="15355" width="5.42578125" style="4" customWidth="1"/>
    <col min="15356" max="15356" width="34.85546875" style="4" customWidth="1"/>
    <col min="15357" max="15357" width="5.42578125" style="4" customWidth="1"/>
    <col min="15358" max="15358" width="7.42578125" style="4" customWidth="1"/>
    <col min="15359" max="15359" width="0" style="4" hidden="1" customWidth="1"/>
    <col min="15360" max="15360" width="7" style="4" customWidth="1"/>
    <col min="15361" max="15362" width="6.85546875" style="4" customWidth="1"/>
    <col min="15363" max="15363" width="7.85546875" style="4" customWidth="1"/>
    <col min="15364" max="15364" width="5.85546875" style="4" customWidth="1"/>
    <col min="15365" max="15365" width="5.42578125" style="4" customWidth="1"/>
    <col min="15366" max="15370" width="8" style="4" customWidth="1"/>
    <col min="15371" max="15372" width="8.85546875" style="4" customWidth="1"/>
    <col min="15373" max="15609" width="8.85546875" style="4"/>
    <col min="15610" max="15610" width="4.140625" style="4" customWidth="1"/>
    <col min="15611" max="15611" width="5.42578125" style="4" customWidth="1"/>
    <col min="15612" max="15612" width="34.85546875" style="4" customWidth="1"/>
    <col min="15613" max="15613" width="5.42578125" style="4" customWidth="1"/>
    <col min="15614" max="15614" width="7.42578125" style="4" customWidth="1"/>
    <col min="15615" max="15615" width="0" style="4" hidden="1" customWidth="1"/>
    <col min="15616" max="15616" width="7" style="4" customWidth="1"/>
    <col min="15617" max="15618" width="6.85546875" style="4" customWidth="1"/>
    <col min="15619" max="15619" width="7.85546875" style="4" customWidth="1"/>
    <col min="15620" max="15620" width="5.85546875" style="4" customWidth="1"/>
    <col min="15621" max="15621" width="5.42578125" style="4" customWidth="1"/>
    <col min="15622" max="15626" width="8" style="4" customWidth="1"/>
    <col min="15627" max="15628" width="8.85546875" style="4" customWidth="1"/>
    <col min="15629" max="15865" width="8.85546875" style="4"/>
    <col min="15866" max="15866" width="4.140625" style="4" customWidth="1"/>
    <col min="15867" max="15867" width="5.42578125" style="4" customWidth="1"/>
    <col min="15868" max="15868" width="34.85546875" style="4" customWidth="1"/>
    <col min="15869" max="15869" width="5.42578125" style="4" customWidth="1"/>
    <col min="15870" max="15870" width="7.42578125" style="4" customWidth="1"/>
    <col min="15871" max="15871" width="0" style="4" hidden="1" customWidth="1"/>
    <col min="15872" max="15872" width="7" style="4" customWidth="1"/>
    <col min="15873" max="15874" width="6.85546875" style="4" customWidth="1"/>
    <col min="15875" max="15875" width="7.85546875" style="4" customWidth="1"/>
    <col min="15876" max="15876" width="5.85546875" style="4" customWidth="1"/>
    <col min="15877" max="15877" width="5.42578125" style="4" customWidth="1"/>
    <col min="15878" max="15882" width="8" style="4" customWidth="1"/>
    <col min="15883" max="15884" width="8.85546875" style="4" customWidth="1"/>
    <col min="15885" max="16121" width="8.85546875" style="4"/>
    <col min="16122" max="16122" width="4.140625" style="4" customWidth="1"/>
    <col min="16123" max="16123" width="5.42578125" style="4" customWidth="1"/>
    <col min="16124" max="16124" width="34.85546875" style="4" customWidth="1"/>
    <col min="16125" max="16125" width="5.42578125" style="4" customWidth="1"/>
    <col min="16126" max="16126" width="7.42578125" style="4" customWidth="1"/>
    <col min="16127" max="16127" width="0" style="4" hidden="1" customWidth="1"/>
    <col min="16128" max="16128" width="7" style="4" customWidth="1"/>
    <col min="16129" max="16130" width="6.85546875" style="4" customWidth="1"/>
    <col min="16131" max="16131" width="7.85546875" style="4" customWidth="1"/>
    <col min="16132" max="16132" width="5.85546875" style="4" customWidth="1"/>
    <col min="16133" max="16133" width="5.42578125" style="4" customWidth="1"/>
    <col min="16134" max="16138" width="8" style="4" customWidth="1"/>
    <col min="16139" max="16140" width="8.85546875" style="4" customWidth="1"/>
    <col min="16141" max="16384" width="8.85546875" style="4"/>
  </cols>
  <sheetData>
    <row r="1" spans="1:37" s="68" customFormat="1" ht="12" thickBot="1" x14ac:dyDescent="0.3">
      <c r="A1" s="441" t="s">
        <v>0</v>
      </c>
      <c r="B1" s="441"/>
      <c r="C1" s="441"/>
      <c r="D1" s="441"/>
      <c r="E1" s="441"/>
      <c r="F1" s="441"/>
      <c r="G1" s="442"/>
      <c r="H1" s="268">
        <v>9</v>
      </c>
      <c r="I1" s="269"/>
      <c r="J1" s="269"/>
      <c r="K1" s="269"/>
      <c r="L1" s="269"/>
      <c r="M1" s="269"/>
      <c r="AA1" s="68">
        <v>6</v>
      </c>
    </row>
    <row r="2" spans="1:37" s="68" customFormat="1" x14ac:dyDescent="0.25">
      <c r="A2" s="270"/>
      <c r="B2" s="270"/>
      <c r="C2" s="270"/>
      <c r="D2" s="269" t="s">
        <v>344</v>
      </c>
      <c r="E2" s="269"/>
      <c r="F2" s="269"/>
      <c r="G2" s="269"/>
      <c r="H2" s="269"/>
      <c r="I2" s="269"/>
      <c r="J2" s="269"/>
      <c r="K2" s="269"/>
      <c r="L2" s="269"/>
      <c r="M2" s="269"/>
    </row>
    <row r="3" spans="1:37" s="68" customFormat="1" x14ac:dyDescent="0.25">
      <c r="B3" s="270"/>
      <c r="C3" s="270"/>
      <c r="D3" s="68" t="s">
        <v>1</v>
      </c>
    </row>
    <row r="4" spans="1:37" s="68" customFormat="1" x14ac:dyDescent="0.25">
      <c r="A4" s="89" t="str">
        <f>kop!A10</f>
        <v>Objekta nosaukums: Dzīvojamas ēkas fasādes vienkāršota atjaunošana</v>
      </c>
      <c r="B4" s="270"/>
      <c r="C4" s="270"/>
      <c r="D4" s="270"/>
      <c r="E4" s="270"/>
      <c r="F4" s="270"/>
      <c r="G4" s="270"/>
      <c r="H4" s="271"/>
      <c r="I4" s="269"/>
      <c r="J4" s="269"/>
      <c r="K4" s="269"/>
      <c r="L4" s="269"/>
      <c r="M4" s="269"/>
    </row>
    <row r="5" spans="1:37" x14ac:dyDescent="0.25">
      <c r="A5" s="89" t="str">
        <f>kop!A11</f>
        <v>Būves nosaukums: Daudzdzīvokļu dzīvojamā ēka</v>
      </c>
      <c r="B5" s="89"/>
      <c r="C5" s="272"/>
      <c r="D5" s="89"/>
      <c r="E5" s="89"/>
      <c r="F5" s="89"/>
      <c r="G5" s="89"/>
      <c r="H5" s="89"/>
      <c r="I5" s="89"/>
      <c r="J5" s="89"/>
      <c r="K5" s="89"/>
      <c r="L5" s="89"/>
      <c r="M5" s="89"/>
      <c r="N5" s="89"/>
      <c r="O5" s="89"/>
      <c r="P5" s="89"/>
      <c r="Q5" s="89"/>
    </row>
    <row r="6" spans="1:37" x14ac:dyDescent="0.25">
      <c r="A6" s="89" t="str">
        <f>kop!A12</f>
        <v>Objekta adrese: Piltenes iela 5, Liepāja</v>
      </c>
      <c r="B6" s="89"/>
      <c r="C6" s="272"/>
      <c r="D6" s="89"/>
      <c r="E6" s="89"/>
      <c r="F6" s="89"/>
      <c r="G6" s="89"/>
      <c r="H6" s="89"/>
      <c r="I6" s="89"/>
      <c r="J6" s="89"/>
      <c r="K6" s="89"/>
      <c r="L6" s="89"/>
      <c r="M6" s="89"/>
      <c r="N6" s="89"/>
      <c r="O6" s="89"/>
      <c r="P6" s="89"/>
      <c r="Q6" s="89"/>
    </row>
    <row r="7" spans="1:37" x14ac:dyDescent="0.25">
      <c r="A7" s="89" t="str">
        <f>kop!A13</f>
        <v>Pasūtījuma Nr.:EA-80-16</v>
      </c>
      <c r="B7" s="89"/>
      <c r="C7" s="272"/>
      <c r="D7" s="89"/>
      <c r="E7" s="89"/>
      <c r="F7" s="89"/>
      <c r="G7" s="89"/>
      <c r="H7" s="89"/>
      <c r="I7" s="89"/>
      <c r="J7" s="89"/>
      <c r="K7" s="89"/>
      <c r="L7" s="89"/>
      <c r="M7" s="89"/>
      <c r="N7" s="89"/>
      <c r="O7" s="89"/>
      <c r="P7" s="89"/>
      <c r="Q7" s="89"/>
    </row>
    <row r="8" spans="1:37" ht="12" thickBot="1" x14ac:dyDescent="0.3">
      <c r="A8" s="89"/>
      <c r="B8" s="89"/>
      <c r="C8" s="1" t="s">
        <v>500</v>
      </c>
      <c r="D8" s="6" t="s">
        <v>233</v>
      </c>
      <c r="E8" s="89" t="s">
        <v>3</v>
      </c>
      <c r="F8" s="89"/>
      <c r="G8" s="89"/>
      <c r="H8" s="89"/>
      <c r="I8" s="89"/>
      <c r="J8" s="89"/>
      <c r="K8" s="89"/>
      <c r="L8" s="89"/>
      <c r="M8" s="89"/>
      <c r="N8" s="89"/>
      <c r="O8" s="89"/>
      <c r="P8" s="89"/>
      <c r="Q8" s="89"/>
    </row>
    <row r="9" spans="1:37" ht="12" thickBot="1" x14ac:dyDescent="0.3">
      <c r="A9" s="68"/>
      <c r="B9" s="68"/>
      <c r="C9" s="68"/>
      <c r="D9" s="68"/>
      <c r="E9" s="68" t="s">
        <v>4</v>
      </c>
      <c r="F9" s="68"/>
      <c r="G9" s="68"/>
      <c r="H9" s="68"/>
      <c r="I9" s="68"/>
      <c r="J9" s="68"/>
      <c r="K9" s="68"/>
      <c r="L9" s="68"/>
      <c r="M9" s="68"/>
      <c r="N9" s="68"/>
      <c r="O9" s="68"/>
      <c r="P9" s="502"/>
      <c r="Q9" s="274">
        <f>Q154</f>
        <v>0</v>
      </c>
      <c r="AI9" s="68" t="s">
        <v>4</v>
      </c>
    </row>
    <row r="10" spans="1:37" ht="12" thickBot="1" x14ac:dyDescent="0.3">
      <c r="A10" s="68"/>
      <c r="B10" s="269"/>
      <c r="C10" s="269"/>
      <c r="D10" s="269"/>
      <c r="E10" s="269"/>
      <c r="F10" s="89"/>
      <c r="G10" s="89"/>
      <c r="H10" s="89"/>
      <c r="I10" s="89"/>
      <c r="J10" s="89"/>
      <c r="K10" s="89"/>
      <c r="L10" s="89"/>
      <c r="M10" s="89"/>
      <c r="N10" s="275" t="s">
        <v>349</v>
      </c>
      <c r="O10" s="89"/>
      <c r="P10" s="89"/>
      <c r="Q10" s="89"/>
      <c r="AJ10" s="245" t="s">
        <v>508</v>
      </c>
    </row>
    <row r="11" spans="1:37" s="188" customFormat="1" ht="23.25" customHeight="1" thickBot="1" x14ac:dyDescent="0.3">
      <c r="A11" s="480" t="s">
        <v>5</v>
      </c>
      <c r="B11" s="482" t="s">
        <v>6</v>
      </c>
      <c r="C11" s="447" t="s">
        <v>234</v>
      </c>
      <c r="D11" s="449" t="s">
        <v>7</v>
      </c>
      <c r="E11" s="445" t="s">
        <v>235</v>
      </c>
      <c r="F11" s="118" t="s">
        <v>236</v>
      </c>
      <c r="G11" s="459" t="s">
        <v>8</v>
      </c>
      <c r="H11" s="460"/>
      <c r="I11" s="460"/>
      <c r="J11" s="460"/>
      <c r="K11" s="460"/>
      <c r="L11" s="461"/>
      <c r="M11" s="459" t="s">
        <v>9</v>
      </c>
      <c r="N11" s="460"/>
      <c r="O11" s="460"/>
      <c r="P11" s="460"/>
      <c r="Q11" s="461"/>
      <c r="AA11" s="455" t="s">
        <v>8</v>
      </c>
      <c r="AB11" s="456"/>
      <c r="AC11" s="456"/>
      <c r="AD11" s="456"/>
      <c r="AE11" s="456"/>
      <c r="AF11" s="457"/>
      <c r="AG11" s="455" t="s">
        <v>9</v>
      </c>
      <c r="AH11" s="456"/>
      <c r="AI11" s="456"/>
      <c r="AJ11" s="456"/>
      <c r="AK11" s="457"/>
    </row>
    <row r="12" spans="1:37" s="188" customFormat="1" ht="66.75" thickBot="1" x14ac:dyDescent="0.3">
      <c r="A12" s="481"/>
      <c r="B12" s="483"/>
      <c r="C12" s="448"/>
      <c r="D12" s="450"/>
      <c r="E12" s="446"/>
      <c r="F12" s="119"/>
      <c r="G12" s="7" t="s">
        <v>10</v>
      </c>
      <c r="H12" s="8" t="s">
        <v>11</v>
      </c>
      <c r="I12" s="120" t="s">
        <v>12</v>
      </c>
      <c r="J12" s="10" t="s">
        <v>13</v>
      </c>
      <c r="K12" s="121" t="s">
        <v>14</v>
      </c>
      <c r="L12" s="12" t="s">
        <v>15</v>
      </c>
      <c r="M12" s="122" t="s">
        <v>16</v>
      </c>
      <c r="N12" s="8" t="s">
        <v>12</v>
      </c>
      <c r="O12" s="13" t="s">
        <v>13</v>
      </c>
      <c r="P12" s="8" t="s">
        <v>14</v>
      </c>
      <c r="Q12" s="123" t="s">
        <v>17</v>
      </c>
      <c r="W12" s="470" t="s">
        <v>399</v>
      </c>
      <c r="X12" s="471"/>
      <c r="Y12" s="471"/>
      <c r="Z12" s="472"/>
      <c r="AA12" s="371" t="s">
        <v>506</v>
      </c>
      <c r="AB12" s="372" t="s">
        <v>505</v>
      </c>
      <c r="AC12" s="372" t="s">
        <v>493</v>
      </c>
      <c r="AD12" s="372" t="s">
        <v>501</v>
      </c>
      <c r="AE12" s="372" t="s">
        <v>492</v>
      </c>
      <c r="AF12" s="373" t="s">
        <v>502</v>
      </c>
      <c r="AG12" s="371" t="s">
        <v>504</v>
      </c>
      <c r="AH12" s="372" t="s">
        <v>493</v>
      </c>
      <c r="AI12" s="372" t="s">
        <v>491</v>
      </c>
      <c r="AJ12" s="372" t="s">
        <v>492</v>
      </c>
      <c r="AK12" s="373" t="s">
        <v>503</v>
      </c>
    </row>
    <row r="13" spans="1:37" s="188" customFormat="1" x14ac:dyDescent="0.25">
      <c r="A13" s="315">
        <v>1</v>
      </c>
      <c r="B13" s="316">
        <f>A13+1</f>
        <v>2</v>
      </c>
      <c r="C13" s="317">
        <f>B13+1</f>
        <v>3</v>
      </c>
      <c r="D13" s="316">
        <f>C13+1</f>
        <v>4</v>
      </c>
      <c r="E13" s="316">
        <f>D13+1</f>
        <v>5</v>
      </c>
      <c r="F13" s="318">
        <v>1</v>
      </c>
      <c r="G13" s="319">
        <f>E13+1</f>
        <v>6</v>
      </c>
      <c r="H13" s="289">
        <f t="shared" ref="H13:Q13" si="0">G13+1</f>
        <v>7</v>
      </c>
      <c r="I13" s="289">
        <f t="shared" si="0"/>
        <v>8</v>
      </c>
      <c r="J13" s="289">
        <f t="shared" si="0"/>
        <v>9</v>
      </c>
      <c r="K13" s="315">
        <f t="shared" si="0"/>
        <v>10</v>
      </c>
      <c r="L13" s="320">
        <f t="shared" si="0"/>
        <v>11</v>
      </c>
      <c r="M13" s="319">
        <f t="shared" si="0"/>
        <v>12</v>
      </c>
      <c r="N13" s="289">
        <f t="shared" si="0"/>
        <v>13</v>
      </c>
      <c r="O13" s="289">
        <f t="shared" si="0"/>
        <v>14</v>
      </c>
      <c r="P13" s="289">
        <f t="shared" si="0"/>
        <v>15</v>
      </c>
      <c r="Q13" s="289">
        <f t="shared" si="0"/>
        <v>16</v>
      </c>
      <c r="W13" s="321"/>
      <c r="X13" s="321"/>
      <c r="Y13" s="321"/>
      <c r="Z13" s="321"/>
      <c r="AA13" s="286">
        <f>K13+1</f>
        <v>11</v>
      </c>
      <c r="AB13" s="286">
        <f t="shared" ref="AB13:AK13" si="1">AA13+1</f>
        <v>12</v>
      </c>
      <c r="AC13" s="286">
        <f t="shared" si="1"/>
        <v>13</v>
      </c>
      <c r="AD13" s="286">
        <f t="shared" si="1"/>
        <v>14</v>
      </c>
      <c r="AE13" s="286">
        <f t="shared" si="1"/>
        <v>15</v>
      </c>
      <c r="AF13" s="286">
        <f t="shared" si="1"/>
        <v>16</v>
      </c>
      <c r="AG13" s="286">
        <f t="shared" si="1"/>
        <v>17</v>
      </c>
      <c r="AH13" s="286">
        <f t="shared" si="1"/>
        <v>18</v>
      </c>
      <c r="AI13" s="286">
        <f t="shared" si="1"/>
        <v>19</v>
      </c>
      <c r="AJ13" s="286">
        <f t="shared" si="1"/>
        <v>20</v>
      </c>
      <c r="AK13" s="287">
        <f t="shared" si="1"/>
        <v>21</v>
      </c>
    </row>
    <row r="14" spans="1:37" x14ac:dyDescent="0.25">
      <c r="A14" s="474" t="s">
        <v>237</v>
      </c>
      <c r="B14" s="475"/>
      <c r="C14" s="475"/>
      <c r="D14" s="475"/>
      <c r="E14" s="476"/>
      <c r="F14" s="322"/>
      <c r="G14" s="124"/>
      <c r="H14" s="124"/>
      <c r="I14" s="124"/>
      <c r="J14" s="124"/>
      <c r="K14" s="124"/>
      <c r="L14" s="323"/>
      <c r="M14" s="324"/>
      <c r="N14" s="325"/>
      <c r="O14" s="20"/>
      <c r="P14" s="20"/>
      <c r="Q14" s="20"/>
      <c r="W14" s="39"/>
      <c r="X14" s="39"/>
      <c r="Y14" s="39"/>
      <c r="Z14" s="39"/>
      <c r="AA14" s="39"/>
      <c r="AB14" s="39"/>
      <c r="AC14" s="39"/>
      <c r="AD14" s="39"/>
      <c r="AE14" s="39"/>
      <c r="AF14" s="39"/>
      <c r="AG14" s="39"/>
      <c r="AH14" s="39"/>
      <c r="AI14" s="39"/>
      <c r="AJ14" s="39"/>
      <c r="AK14" s="39"/>
    </row>
    <row r="15" spans="1:37" x14ac:dyDescent="0.25">
      <c r="A15" s="62">
        <v>1</v>
      </c>
      <c r="B15" s="125"/>
      <c r="C15" s="126" t="s">
        <v>238</v>
      </c>
      <c r="D15" s="127" t="s">
        <v>239</v>
      </c>
      <c r="E15" s="127">
        <v>1</v>
      </c>
      <c r="F15" s="39"/>
      <c r="G15" s="124"/>
      <c r="H15" s="326"/>
      <c r="I15" s="124"/>
      <c r="J15" s="124"/>
      <c r="K15" s="124"/>
      <c r="L15" s="323"/>
      <c r="M15" s="324"/>
      <c r="N15" s="325"/>
      <c r="O15" s="20"/>
      <c r="P15" s="20"/>
      <c r="Q15" s="21"/>
      <c r="R15" s="130"/>
      <c r="S15" s="327"/>
      <c r="W15" s="39"/>
      <c r="X15" s="39"/>
      <c r="Y15" s="39"/>
      <c r="Z15" s="39"/>
      <c r="AA15" s="39"/>
      <c r="AB15" s="39"/>
      <c r="AC15" s="39"/>
      <c r="AD15" s="39"/>
      <c r="AE15" s="39"/>
      <c r="AF15" s="39"/>
      <c r="AG15" s="39"/>
      <c r="AH15" s="39"/>
      <c r="AI15" s="39"/>
      <c r="AJ15" s="39"/>
      <c r="AK15" s="39"/>
    </row>
    <row r="16" spans="1:37" x14ac:dyDescent="0.25">
      <c r="A16" s="62">
        <f>A15+1</f>
        <v>2</v>
      </c>
      <c r="B16" s="125"/>
      <c r="C16" s="126" t="s">
        <v>240</v>
      </c>
      <c r="D16" s="127" t="s">
        <v>20</v>
      </c>
      <c r="E16" s="127">
        <v>16</v>
      </c>
      <c r="F16" s="39"/>
      <c r="G16" s="124"/>
      <c r="H16" s="326"/>
      <c r="I16" s="124"/>
      <c r="J16" s="124"/>
      <c r="K16" s="124"/>
      <c r="L16" s="323"/>
      <c r="M16" s="324"/>
      <c r="N16" s="325"/>
      <c r="O16" s="20"/>
      <c r="P16" s="20"/>
      <c r="Q16" s="21"/>
      <c r="R16" s="130"/>
      <c r="S16" s="327"/>
      <c r="W16" s="39"/>
      <c r="X16" s="39"/>
      <c r="Y16" s="39"/>
      <c r="Z16" s="39"/>
      <c r="AA16" s="39"/>
      <c r="AB16" s="39"/>
      <c r="AC16" s="39"/>
      <c r="AD16" s="39"/>
      <c r="AE16" s="39"/>
      <c r="AF16" s="39"/>
      <c r="AG16" s="39"/>
      <c r="AH16" s="39"/>
      <c r="AI16" s="39"/>
      <c r="AJ16" s="39"/>
      <c r="AK16" s="39"/>
    </row>
    <row r="17" spans="1:37" s="301" customFormat="1" x14ac:dyDescent="0.25">
      <c r="A17" s="62">
        <f t="shared" ref="A17:A43" si="2">A16+1</f>
        <v>3</v>
      </c>
      <c r="B17" s="125"/>
      <c r="C17" s="126" t="s">
        <v>241</v>
      </c>
      <c r="D17" s="127" t="s">
        <v>20</v>
      </c>
      <c r="E17" s="127">
        <v>130</v>
      </c>
      <c r="F17" s="151"/>
      <c r="G17" s="124"/>
      <c r="H17" s="326"/>
      <c r="I17" s="124"/>
      <c r="J17" s="124"/>
      <c r="K17" s="124"/>
      <c r="L17" s="323"/>
      <c r="M17" s="324"/>
      <c r="N17" s="325"/>
      <c r="O17" s="20"/>
      <c r="P17" s="20"/>
      <c r="Q17" s="21"/>
      <c r="R17" s="130"/>
      <c r="S17" s="327"/>
      <c r="W17" s="300"/>
      <c r="X17" s="300"/>
      <c r="Y17" s="300"/>
      <c r="Z17" s="300"/>
      <c r="AA17" s="300"/>
      <c r="AB17" s="300"/>
      <c r="AC17" s="300"/>
      <c r="AD17" s="300"/>
      <c r="AE17" s="300"/>
      <c r="AF17" s="300"/>
      <c r="AG17" s="300"/>
      <c r="AH17" s="300"/>
      <c r="AI17" s="300"/>
      <c r="AJ17" s="300"/>
      <c r="AK17" s="300"/>
    </row>
    <row r="18" spans="1:37" s="301" customFormat="1" x14ac:dyDescent="0.25">
      <c r="A18" s="62">
        <f t="shared" si="2"/>
        <v>4</v>
      </c>
      <c r="B18" s="125"/>
      <c r="C18" s="126" t="s">
        <v>242</v>
      </c>
      <c r="D18" s="127" t="s">
        <v>20</v>
      </c>
      <c r="E18" s="127">
        <v>24</v>
      </c>
      <c r="F18" s="151"/>
      <c r="G18" s="124"/>
      <c r="H18" s="326"/>
      <c r="I18" s="124"/>
      <c r="J18" s="124"/>
      <c r="K18" s="124"/>
      <c r="L18" s="323"/>
      <c r="M18" s="324"/>
      <c r="N18" s="325"/>
      <c r="O18" s="20"/>
      <c r="P18" s="20"/>
      <c r="Q18" s="21"/>
      <c r="R18" s="136"/>
      <c r="S18" s="327"/>
      <c r="W18" s="300"/>
      <c r="X18" s="300"/>
      <c r="Y18" s="300"/>
      <c r="Z18" s="300"/>
      <c r="AA18" s="300"/>
      <c r="AB18" s="300"/>
      <c r="AC18" s="300"/>
      <c r="AD18" s="300"/>
      <c r="AE18" s="300"/>
      <c r="AF18" s="300"/>
      <c r="AG18" s="300"/>
      <c r="AH18" s="300"/>
      <c r="AI18" s="300"/>
      <c r="AJ18" s="300"/>
      <c r="AK18" s="300"/>
    </row>
    <row r="19" spans="1:37" s="269" customFormat="1" x14ac:dyDescent="0.25">
      <c r="A19" s="62">
        <f t="shared" si="2"/>
        <v>5</v>
      </c>
      <c r="B19" s="125"/>
      <c r="C19" s="126" t="s">
        <v>243</v>
      </c>
      <c r="D19" s="127" t="s">
        <v>20</v>
      </c>
      <c r="E19" s="127">
        <v>54</v>
      </c>
      <c r="F19" s="151"/>
      <c r="G19" s="124"/>
      <c r="H19" s="326"/>
      <c r="I19" s="124"/>
      <c r="J19" s="124"/>
      <c r="K19" s="124"/>
      <c r="L19" s="323"/>
      <c r="M19" s="324"/>
      <c r="N19" s="325"/>
      <c r="O19" s="20"/>
      <c r="P19" s="20"/>
      <c r="Q19" s="21"/>
      <c r="R19" s="136"/>
      <c r="S19" s="327"/>
      <c r="W19" s="304"/>
      <c r="X19" s="304"/>
      <c r="Y19" s="304"/>
      <c r="Z19" s="304"/>
      <c r="AA19" s="304"/>
      <c r="AB19" s="304"/>
      <c r="AC19" s="304"/>
      <c r="AD19" s="304"/>
      <c r="AE19" s="304"/>
      <c r="AF19" s="304"/>
      <c r="AG19" s="304"/>
      <c r="AH19" s="304"/>
      <c r="AI19" s="304"/>
      <c r="AJ19" s="304"/>
      <c r="AK19" s="304"/>
    </row>
    <row r="20" spans="1:37" s="68" customFormat="1" x14ac:dyDescent="0.25">
      <c r="A20" s="62">
        <f t="shared" si="2"/>
        <v>6</v>
      </c>
      <c r="B20" s="125"/>
      <c r="C20" s="126" t="s">
        <v>244</v>
      </c>
      <c r="D20" s="127" t="s">
        <v>22</v>
      </c>
      <c r="E20" s="127">
        <v>2</v>
      </c>
      <c r="F20" s="151"/>
      <c r="G20" s="124"/>
      <c r="H20" s="326"/>
      <c r="I20" s="124"/>
      <c r="J20" s="124"/>
      <c r="K20" s="124"/>
      <c r="L20" s="323"/>
      <c r="M20" s="324"/>
      <c r="N20" s="325"/>
      <c r="O20" s="20"/>
      <c r="P20" s="20"/>
      <c r="Q20" s="21"/>
      <c r="R20" s="136"/>
      <c r="S20" s="327"/>
      <c r="W20" s="67"/>
      <c r="X20" s="67"/>
      <c r="Y20" s="67"/>
      <c r="Z20" s="67"/>
      <c r="AA20" s="67"/>
      <c r="AB20" s="67"/>
      <c r="AC20" s="67"/>
      <c r="AD20" s="67"/>
      <c r="AE20" s="67"/>
      <c r="AF20" s="67"/>
      <c r="AG20" s="67"/>
      <c r="AH20" s="67"/>
      <c r="AI20" s="67"/>
      <c r="AJ20" s="67"/>
      <c r="AK20" s="67"/>
    </row>
    <row r="21" spans="1:37" s="68" customFormat="1" x14ac:dyDescent="0.25">
      <c r="A21" s="62">
        <f t="shared" si="2"/>
        <v>7</v>
      </c>
      <c r="B21" s="125"/>
      <c r="C21" s="126" t="s">
        <v>245</v>
      </c>
      <c r="D21" s="127" t="s">
        <v>22</v>
      </c>
      <c r="E21" s="127">
        <v>6</v>
      </c>
      <c r="F21" s="151"/>
      <c r="G21" s="124"/>
      <c r="H21" s="326"/>
      <c r="I21" s="124"/>
      <c r="J21" s="124"/>
      <c r="K21" s="124"/>
      <c r="L21" s="323"/>
      <c r="M21" s="324"/>
      <c r="N21" s="325"/>
      <c r="O21" s="20"/>
      <c r="P21" s="20"/>
      <c r="Q21" s="21"/>
      <c r="R21" s="136"/>
      <c r="S21" s="327"/>
      <c r="W21" s="67"/>
      <c r="X21" s="67"/>
      <c r="Y21" s="67"/>
      <c r="Z21" s="67"/>
      <c r="AA21" s="67"/>
      <c r="AB21" s="67"/>
      <c r="AC21" s="67"/>
      <c r="AD21" s="67"/>
      <c r="AE21" s="67"/>
      <c r="AF21" s="67"/>
      <c r="AG21" s="67"/>
      <c r="AH21" s="67"/>
      <c r="AI21" s="67"/>
      <c r="AJ21" s="67"/>
      <c r="AK21" s="67"/>
    </row>
    <row r="22" spans="1:37" s="68" customFormat="1" ht="22.5" x14ac:dyDescent="0.25">
      <c r="A22" s="62">
        <f t="shared" si="2"/>
        <v>8</v>
      </c>
      <c r="B22" s="125"/>
      <c r="C22" s="128" t="s">
        <v>390</v>
      </c>
      <c r="D22" s="127" t="s">
        <v>22</v>
      </c>
      <c r="E22" s="127">
        <v>3</v>
      </c>
      <c r="F22" s="151"/>
      <c r="G22" s="124"/>
      <c r="H22" s="326"/>
      <c r="I22" s="124"/>
      <c r="J22" s="124"/>
      <c r="K22" s="124"/>
      <c r="L22" s="323"/>
      <c r="M22" s="324"/>
      <c r="N22" s="325"/>
      <c r="O22" s="20"/>
      <c r="P22" s="20"/>
      <c r="Q22" s="21"/>
      <c r="R22" s="136"/>
      <c r="S22" s="327"/>
      <c r="W22" s="67"/>
      <c r="X22" s="67"/>
      <c r="Y22" s="67"/>
      <c r="Z22" s="67"/>
      <c r="AA22" s="67"/>
      <c r="AB22" s="67"/>
      <c r="AC22" s="67"/>
      <c r="AD22" s="67"/>
      <c r="AE22" s="67"/>
      <c r="AF22" s="67"/>
      <c r="AG22" s="67"/>
      <c r="AH22" s="67"/>
      <c r="AI22" s="67"/>
      <c r="AJ22" s="67"/>
      <c r="AK22" s="67"/>
    </row>
    <row r="23" spans="1:37" ht="22.5" x14ac:dyDescent="0.25">
      <c r="A23" s="62">
        <f t="shared" si="2"/>
        <v>9</v>
      </c>
      <c r="B23" s="125"/>
      <c r="C23" s="128" t="s">
        <v>391</v>
      </c>
      <c r="D23" s="127" t="s">
        <v>22</v>
      </c>
      <c r="E23" s="127">
        <v>3</v>
      </c>
      <c r="F23" s="129"/>
      <c r="G23" s="124"/>
      <c r="H23" s="326"/>
      <c r="I23" s="124"/>
      <c r="J23" s="124"/>
      <c r="K23" s="124"/>
      <c r="L23" s="323"/>
      <c r="M23" s="324"/>
      <c r="N23" s="325"/>
      <c r="O23" s="20"/>
      <c r="P23" s="20"/>
      <c r="Q23" s="21"/>
      <c r="R23" s="130"/>
      <c r="S23" s="327"/>
      <c r="W23" s="39"/>
      <c r="X23" s="39"/>
      <c r="Y23" s="39"/>
      <c r="Z23" s="39"/>
      <c r="AA23" s="39"/>
      <c r="AB23" s="39"/>
      <c r="AC23" s="39"/>
      <c r="AD23" s="39"/>
      <c r="AE23" s="39"/>
      <c r="AF23" s="39"/>
      <c r="AG23" s="39"/>
      <c r="AH23" s="39"/>
      <c r="AI23" s="39"/>
      <c r="AJ23" s="39"/>
      <c r="AK23" s="39"/>
    </row>
    <row r="24" spans="1:37" x14ac:dyDescent="0.25">
      <c r="A24" s="62">
        <f t="shared" si="2"/>
        <v>10</v>
      </c>
      <c r="B24" s="131"/>
      <c r="C24" s="126" t="s">
        <v>246</v>
      </c>
      <c r="D24" s="127" t="s">
        <v>22</v>
      </c>
      <c r="E24" s="127">
        <v>4</v>
      </c>
      <c r="F24" s="132"/>
      <c r="G24" s="133"/>
      <c r="H24" s="328"/>
      <c r="I24" s="133"/>
      <c r="J24" s="133"/>
      <c r="K24" s="133"/>
      <c r="L24" s="306"/>
      <c r="M24" s="307"/>
      <c r="N24" s="325"/>
      <c r="O24" s="20"/>
      <c r="P24" s="20"/>
      <c r="Q24" s="21"/>
      <c r="R24" s="130"/>
      <c r="S24" s="327"/>
      <c r="W24" s="39"/>
      <c r="X24" s="39"/>
      <c r="Y24" s="39"/>
      <c r="Z24" s="39"/>
      <c r="AA24" s="39"/>
      <c r="AB24" s="39"/>
      <c r="AC24" s="39"/>
      <c r="AD24" s="39"/>
      <c r="AE24" s="39"/>
      <c r="AF24" s="39"/>
      <c r="AG24" s="39"/>
      <c r="AH24" s="39"/>
      <c r="AI24" s="39"/>
      <c r="AJ24" s="39"/>
      <c r="AK24" s="39"/>
    </row>
    <row r="25" spans="1:37" x14ac:dyDescent="0.25">
      <c r="A25" s="62">
        <f t="shared" si="2"/>
        <v>11</v>
      </c>
      <c r="B25" s="134"/>
      <c r="C25" s="126" t="s">
        <v>247</v>
      </c>
      <c r="D25" s="127" t="s">
        <v>22</v>
      </c>
      <c r="E25" s="127">
        <v>6</v>
      </c>
      <c r="F25" s="135"/>
      <c r="G25" s="133"/>
      <c r="H25" s="328"/>
      <c r="I25" s="133"/>
      <c r="J25" s="133"/>
      <c r="K25" s="133"/>
      <c r="L25" s="306"/>
      <c r="M25" s="307"/>
      <c r="N25" s="325"/>
      <c r="O25" s="20"/>
      <c r="P25" s="20"/>
      <c r="Q25" s="21"/>
      <c r="R25" s="130"/>
      <c r="S25" s="327"/>
      <c r="W25" s="39"/>
      <c r="X25" s="39"/>
      <c r="Y25" s="39"/>
      <c r="Z25" s="39"/>
      <c r="AA25" s="39"/>
      <c r="AB25" s="39"/>
      <c r="AC25" s="39"/>
      <c r="AD25" s="39"/>
      <c r="AE25" s="39"/>
      <c r="AF25" s="39"/>
      <c r="AG25" s="39"/>
      <c r="AH25" s="39"/>
      <c r="AI25" s="39"/>
      <c r="AJ25" s="39"/>
      <c r="AK25" s="39"/>
    </row>
    <row r="26" spans="1:37" s="68" customFormat="1" x14ac:dyDescent="0.25">
      <c r="A26" s="62">
        <f t="shared" si="2"/>
        <v>12</v>
      </c>
      <c r="B26" s="125"/>
      <c r="C26" s="126" t="s">
        <v>248</v>
      </c>
      <c r="D26" s="127" t="s">
        <v>22</v>
      </c>
      <c r="E26" s="127">
        <v>2</v>
      </c>
      <c r="F26" s="151"/>
      <c r="G26" s="124"/>
      <c r="H26" s="326"/>
      <c r="I26" s="124"/>
      <c r="J26" s="124"/>
      <c r="K26" s="124"/>
      <c r="L26" s="323"/>
      <c r="M26" s="324"/>
      <c r="N26" s="325"/>
      <c r="O26" s="20"/>
      <c r="P26" s="20"/>
      <c r="Q26" s="21"/>
      <c r="R26" s="136"/>
      <c r="S26" s="327"/>
      <c r="W26" s="67"/>
      <c r="X26" s="67"/>
      <c r="Y26" s="67"/>
      <c r="Z26" s="67"/>
      <c r="AA26" s="67"/>
      <c r="AB26" s="67"/>
      <c r="AC26" s="67"/>
      <c r="AD26" s="67"/>
      <c r="AE26" s="67"/>
      <c r="AF26" s="67"/>
      <c r="AG26" s="67"/>
      <c r="AH26" s="67"/>
      <c r="AI26" s="67"/>
      <c r="AJ26" s="67"/>
      <c r="AK26" s="67"/>
    </row>
    <row r="27" spans="1:37" s="68" customFormat="1" x14ac:dyDescent="0.25">
      <c r="A27" s="62">
        <f t="shared" si="2"/>
        <v>13</v>
      </c>
      <c r="B27" s="125"/>
      <c r="C27" s="126" t="s">
        <v>249</v>
      </c>
      <c r="D27" s="127" t="s">
        <v>22</v>
      </c>
      <c r="E27" s="127">
        <v>10</v>
      </c>
      <c r="F27" s="151"/>
      <c r="G27" s="124"/>
      <c r="H27" s="326"/>
      <c r="I27" s="124"/>
      <c r="J27" s="124"/>
      <c r="K27" s="124"/>
      <c r="L27" s="323"/>
      <c r="M27" s="324"/>
      <c r="N27" s="325"/>
      <c r="O27" s="20"/>
      <c r="P27" s="20"/>
      <c r="Q27" s="21"/>
      <c r="R27" s="136"/>
      <c r="S27" s="327"/>
      <c r="W27" s="67"/>
      <c r="X27" s="67"/>
      <c r="Y27" s="67"/>
      <c r="Z27" s="67"/>
      <c r="AA27" s="67"/>
      <c r="AB27" s="67"/>
      <c r="AC27" s="67"/>
      <c r="AD27" s="67"/>
      <c r="AE27" s="67"/>
      <c r="AF27" s="67"/>
      <c r="AG27" s="67"/>
      <c r="AH27" s="67"/>
      <c r="AI27" s="67"/>
      <c r="AJ27" s="67"/>
      <c r="AK27" s="67"/>
    </row>
    <row r="28" spans="1:37" s="137" customFormat="1" x14ac:dyDescent="0.25">
      <c r="A28" s="62">
        <f t="shared" si="2"/>
        <v>14</v>
      </c>
      <c r="B28" s="125"/>
      <c r="C28" s="126" t="s">
        <v>250</v>
      </c>
      <c r="D28" s="127" t="s">
        <v>22</v>
      </c>
      <c r="E28" s="127">
        <v>6</v>
      </c>
      <c r="F28" s="151"/>
      <c r="G28" s="124"/>
      <c r="H28" s="326"/>
      <c r="I28" s="124"/>
      <c r="J28" s="124"/>
      <c r="K28" s="124"/>
      <c r="L28" s="323"/>
      <c r="M28" s="324"/>
      <c r="N28" s="325"/>
      <c r="O28" s="20"/>
      <c r="P28" s="20"/>
      <c r="Q28" s="21"/>
      <c r="R28" s="136"/>
      <c r="S28" s="327"/>
      <c r="W28" s="138"/>
      <c r="X28" s="138"/>
      <c r="Y28" s="138"/>
      <c r="Z28" s="138"/>
      <c r="AA28" s="138"/>
      <c r="AB28" s="138"/>
      <c r="AC28" s="138"/>
      <c r="AD28" s="138"/>
      <c r="AE28" s="138"/>
      <c r="AF28" s="138"/>
      <c r="AG28" s="138"/>
      <c r="AH28" s="138"/>
      <c r="AI28" s="138"/>
      <c r="AJ28" s="138"/>
      <c r="AK28" s="138"/>
    </row>
    <row r="29" spans="1:37" s="137" customFormat="1" x14ac:dyDescent="0.25">
      <c r="A29" s="62">
        <f t="shared" si="2"/>
        <v>15</v>
      </c>
      <c r="B29" s="125"/>
      <c r="C29" s="126" t="s">
        <v>251</v>
      </c>
      <c r="D29" s="127" t="s">
        <v>22</v>
      </c>
      <c r="E29" s="127">
        <v>20</v>
      </c>
      <c r="F29" s="151"/>
      <c r="G29" s="124"/>
      <c r="H29" s="326"/>
      <c r="I29" s="124"/>
      <c r="J29" s="124"/>
      <c r="K29" s="124"/>
      <c r="L29" s="323"/>
      <c r="M29" s="324"/>
      <c r="N29" s="325"/>
      <c r="O29" s="20"/>
      <c r="P29" s="20"/>
      <c r="Q29" s="21"/>
      <c r="R29" s="136"/>
      <c r="S29" s="327"/>
      <c r="W29" s="138"/>
      <c r="X29" s="138"/>
      <c r="Y29" s="138"/>
      <c r="Z29" s="138"/>
      <c r="AA29" s="138"/>
      <c r="AB29" s="138"/>
      <c r="AC29" s="138"/>
      <c r="AD29" s="138"/>
      <c r="AE29" s="138"/>
      <c r="AF29" s="138"/>
      <c r="AG29" s="138"/>
      <c r="AH29" s="138"/>
      <c r="AI29" s="138"/>
      <c r="AJ29" s="138"/>
      <c r="AK29" s="138"/>
    </row>
    <row r="30" spans="1:37" s="68" customFormat="1" x14ac:dyDescent="0.25">
      <c r="A30" s="62">
        <f t="shared" si="2"/>
        <v>16</v>
      </c>
      <c r="B30" s="125"/>
      <c r="C30" s="126" t="s">
        <v>252</v>
      </c>
      <c r="D30" s="127" t="s">
        <v>22</v>
      </c>
      <c r="E30" s="139">
        <v>8</v>
      </c>
      <c r="F30" s="151"/>
      <c r="G30" s="124"/>
      <c r="H30" s="326"/>
      <c r="I30" s="124"/>
      <c r="J30" s="124"/>
      <c r="K30" s="124"/>
      <c r="L30" s="323"/>
      <c r="M30" s="324"/>
      <c r="N30" s="325"/>
      <c r="O30" s="20"/>
      <c r="P30" s="20"/>
      <c r="Q30" s="21"/>
      <c r="R30" s="130"/>
      <c r="S30" s="327"/>
      <c r="W30" s="67"/>
      <c r="X30" s="67"/>
      <c r="Y30" s="67"/>
      <c r="Z30" s="67"/>
      <c r="AA30" s="67"/>
      <c r="AB30" s="67"/>
      <c r="AC30" s="67"/>
      <c r="AD30" s="67"/>
      <c r="AE30" s="67"/>
      <c r="AF30" s="67"/>
      <c r="AG30" s="67"/>
      <c r="AH30" s="67"/>
      <c r="AI30" s="67"/>
      <c r="AJ30" s="67"/>
      <c r="AK30" s="67"/>
    </row>
    <row r="31" spans="1:37" s="63" customFormat="1" x14ac:dyDescent="0.25">
      <c r="A31" s="62">
        <f t="shared" si="2"/>
        <v>17</v>
      </c>
      <c r="B31" s="125"/>
      <c r="C31" s="128" t="s">
        <v>253</v>
      </c>
      <c r="D31" s="127" t="s">
        <v>22</v>
      </c>
      <c r="E31" s="127">
        <v>6</v>
      </c>
      <c r="F31" s="329"/>
      <c r="G31" s="124"/>
      <c r="H31" s="326"/>
      <c r="I31" s="124"/>
      <c r="J31" s="124"/>
      <c r="K31" s="124"/>
      <c r="L31" s="323"/>
      <c r="M31" s="324"/>
      <c r="N31" s="325"/>
      <c r="O31" s="20"/>
      <c r="P31" s="20"/>
      <c r="Q31" s="21"/>
      <c r="R31" s="130"/>
      <c r="S31" s="327"/>
      <c r="W31" s="62"/>
      <c r="X31" s="62"/>
      <c r="Y31" s="62"/>
      <c r="Z31" s="62"/>
      <c r="AA31" s="62"/>
      <c r="AB31" s="62"/>
      <c r="AC31" s="62"/>
      <c r="AD31" s="62"/>
      <c r="AE31" s="62"/>
      <c r="AF31" s="62"/>
      <c r="AG31" s="62"/>
      <c r="AH31" s="62"/>
      <c r="AI31" s="62"/>
      <c r="AJ31" s="62"/>
      <c r="AK31" s="62"/>
    </row>
    <row r="32" spans="1:37" s="63" customFormat="1" ht="22.5" x14ac:dyDescent="0.25">
      <c r="A32" s="62">
        <f t="shared" si="2"/>
        <v>18</v>
      </c>
      <c r="B32" s="330"/>
      <c r="C32" s="128" t="s">
        <v>254</v>
      </c>
      <c r="D32" s="127" t="s">
        <v>22</v>
      </c>
      <c r="E32" s="127">
        <v>2</v>
      </c>
      <c r="F32" s="329"/>
      <c r="G32" s="124"/>
      <c r="H32" s="326"/>
      <c r="I32" s="124"/>
      <c r="J32" s="124"/>
      <c r="K32" s="124"/>
      <c r="L32" s="323"/>
      <c r="M32" s="324"/>
      <c r="N32" s="325"/>
      <c r="O32" s="20"/>
      <c r="P32" s="20"/>
      <c r="Q32" s="21"/>
      <c r="R32" s="130"/>
      <c r="S32" s="327"/>
      <c r="W32" s="62"/>
      <c r="X32" s="62"/>
      <c r="Y32" s="62"/>
      <c r="Z32" s="62"/>
      <c r="AA32" s="62"/>
      <c r="AB32" s="62"/>
      <c r="AC32" s="62"/>
      <c r="AD32" s="62"/>
      <c r="AE32" s="62"/>
      <c r="AF32" s="62"/>
      <c r="AG32" s="62"/>
      <c r="AH32" s="62"/>
      <c r="AI32" s="62"/>
      <c r="AJ32" s="62"/>
      <c r="AK32" s="62"/>
    </row>
    <row r="33" spans="1:37" s="63" customFormat="1" ht="22.5" x14ac:dyDescent="0.25">
      <c r="A33" s="62">
        <f t="shared" si="2"/>
        <v>19</v>
      </c>
      <c r="B33" s="330"/>
      <c r="C33" s="128" t="s">
        <v>255</v>
      </c>
      <c r="D33" s="127" t="s">
        <v>22</v>
      </c>
      <c r="E33" s="127">
        <v>24</v>
      </c>
      <c r="F33" s="329"/>
      <c r="G33" s="140"/>
      <c r="H33" s="326"/>
      <c r="I33" s="140"/>
      <c r="J33" s="141"/>
      <c r="K33" s="142"/>
      <c r="L33" s="306"/>
      <c r="M33" s="307"/>
      <c r="N33" s="325"/>
      <c r="O33" s="20"/>
      <c r="P33" s="20"/>
      <c r="Q33" s="21"/>
      <c r="R33" s="130"/>
      <c r="S33" s="327"/>
      <c r="W33" s="62"/>
      <c r="X33" s="62"/>
      <c r="Y33" s="62"/>
      <c r="Z33" s="62"/>
      <c r="AA33" s="62"/>
      <c r="AB33" s="62"/>
      <c r="AC33" s="62"/>
      <c r="AD33" s="62"/>
      <c r="AE33" s="62"/>
      <c r="AF33" s="62"/>
      <c r="AG33" s="62"/>
      <c r="AH33" s="62"/>
      <c r="AI33" s="62"/>
      <c r="AJ33" s="62"/>
      <c r="AK33" s="62"/>
    </row>
    <row r="34" spans="1:37" s="63" customFormat="1" ht="22.5" x14ac:dyDescent="0.25">
      <c r="A34" s="62">
        <f t="shared" si="2"/>
        <v>20</v>
      </c>
      <c r="B34" s="330"/>
      <c r="C34" s="128" t="s">
        <v>256</v>
      </c>
      <c r="D34" s="127" t="s">
        <v>22</v>
      </c>
      <c r="E34" s="127">
        <v>6</v>
      </c>
      <c r="F34" s="329"/>
      <c r="G34" s="124"/>
      <c r="H34" s="326"/>
      <c r="I34" s="124"/>
      <c r="J34" s="124"/>
      <c r="K34" s="124"/>
      <c r="L34" s="323"/>
      <c r="M34" s="324"/>
      <c r="N34" s="325"/>
      <c r="O34" s="20"/>
      <c r="P34" s="20"/>
      <c r="Q34" s="21"/>
      <c r="R34" s="130"/>
      <c r="S34" s="327"/>
      <c r="W34" s="62"/>
      <c r="X34" s="62"/>
      <c r="Y34" s="62"/>
      <c r="Z34" s="62"/>
      <c r="AA34" s="62"/>
      <c r="AB34" s="62"/>
      <c r="AC34" s="62"/>
      <c r="AD34" s="62"/>
      <c r="AE34" s="62"/>
      <c r="AF34" s="62"/>
      <c r="AG34" s="62"/>
      <c r="AH34" s="62"/>
      <c r="AI34" s="62"/>
      <c r="AJ34" s="62"/>
      <c r="AK34" s="62"/>
    </row>
    <row r="35" spans="1:37" s="63" customFormat="1" ht="22.5" x14ac:dyDescent="0.25">
      <c r="A35" s="62">
        <f t="shared" si="2"/>
        <v>21</v>
      </c>
      <c r="B35" s="330"/>
      <c r="C35" s="128" t="s">
        <v>472</v>
      </c>
      <c r="D35" s="127" t="s">
        <v>20</v>
      </c>
      <c r="E35" s="127">
        <v>16</v>
      </c>
      <c r="F35" s="329"/>
      <c r="G35" s="124"/>
      <c r="H35" s="326"/>
      <c r="I35" s="124"/>
      <c r="J35" s="124"/>
      <c r="K35" s="124"/>
      <c r="L35" s="323"/>
      <c r="M35" s="324"/>
      <c r="N35" s="325"/>
      <c r="O35" s="20"/>
      <c r="P35" s="20"/>
      <c r="Q35" s="21"/>
      <c r="R35" s="130"/>
      <c r="S35" s="327"/>
      <c r="W35" s="62"/>
      <c r="X35" s="62"/>
      <c r="Y35" s="62"/>
      <c r="Z35" s="62"/>
      <c r="AA35" s="62"/>
      <c r="AB35" s="62"/>
      <c r="AC35" s="62"/>
      <c r="AD35" s="62"/>
      <c r="AE35" s="62"/>
      <c r="AF35" s="62"/>
      <c r="AG35" s="62"/>
      <c r="AH35" s="62"/>
      <c r="AI35" s="62"/>
      <c r="AJ35" s="62"/>
      <c r="AK35" s="62"/>
    </row>
    <row r="36" spans="1:37" s="63" customFormat="1" ht="22.5" x14ac:dyDescent="0.25">
      <c r="A36" s="62">
        <f t="shared" si="2"/>
        <v>22</v>
      </c>
      <c r="B36" s="330"/>
      <c r="C36" s="128" t="s">
        <v>473</v>
      </c>
      <c r="D36" s="127" t="s">
        <v>20</v>
      </c>
      <c r="E36" s="127">
        <v>66</v>
      </c>
      <c r="F36" s="329"/>
      <c r="G36" s="124"/>
      <c r="H36" s="326"/>
      <c r="I36" s="124"/>
      <c r="J36" s="124"/>
      <c r="K36" s="124"/>
      <c r="L36" s="323"/>
      <c r="M36" s="324"/>
      <c r="N36" s="325"/>
      <c r="O36" s="20"/>
      <c r="P36" s="20"/>
      <c r="Q36" s="21"/>
      <c r="R36" s="130"/>
      <c r="S36" s="327"/>
      <c r="W36" s="62"/>
      <c r="X36" s="62"/>
      <c r="Y36" s="62"/>
      <c r="Z36" s="62"/>
      <c r="AA36" s="62"/>
      <c r="AB36" s="62"/>
      <c r="AC36" s="62"/>
      <c r="AD36" s="62"/>
      <c r="AE36" s="62"/>
      <c r="AF36" s="62"/>
      <c r="AG36" s="62"/>
      <c r="AH36" s="62"/>
      <c r="AI36" s="62"/>
      <c r="AJ36" s="62"/>
      <c r="AK36" s="62"/>
    </row>
    <row r="37" spans="1:37" s="63" customFormat="1" ht="22.5" x14ac:dyDescent="0.25">
      <c r="A37" s="62">
        <f t="shared" si="2"/>
        <v>23</v>
      </c>
      <c r="B37" s="331"/>
      <c r="C37" s="128" t="s">
        <v>474</v>
      </c>
      <c r="D37" s="127" t="s">
        <v>20</v>
      </c>
      <c r="E37" s="127">
        <v>64</v>
      </c>
      <c r="F37" s="5"/>
      <c r="G37" s="133"/>
      <c r="H37" s="328"/>
      <c r="I37" s="133"/>
      <c r="J37" s="133"/>
      <c r="K37" s="133"/>
      <c r="L37" s="306"/>
      <c r="M37" s="307"/>
      <c r="N37" s="325"/>
      <c r="O37" s="20"/>
      <c r="P37" s="20"/>
      <c r="Q37" s="21"/>
      <c r="R37" s="130"/>
      <c r="S37" s="327"/>
      <c r="W37" s="62"/>
      <c r="X37" s="62"/>
      <c r="Y37" s="62"/>
      <c r="Z37" s="62"/>
      <c r="AA37" s="62"/>
      <c r="AB37" s="62"/>
      <c r="AC37" s="62"/>
      <c r="AD37" s="62"/>
      <c r="AE37" s="62"/>
      <c r="AF37" s="62"/>
      <c r="AG37" s="62"/>
      <c r="AH37" s="62"/>
      <c r="AI37" s="62"/>
      <c r="AJ37" s="62"/>
      <c r="AK37" s="62"/>
    </row>
    <row r="38" spans="1:37" s="63" customFormat="1" ht="22.5" x14ac:dyDescent="0.25">
      <c r="A38" s="62">
        <f t="shared" si="2"/>
        <v>24</v>
      </c>
      <c r="B38" s="331"/>
      <c r="C38" s="128" t="s">
        <v>475</v>
      </c>
      <c r="D38" s="127" t="s">
        <v>20</v>
      </c>
      <c r="E38" s="127">
        <v>24</v>
      </c>
      <c r="F38" s="332"/>
      <c r="G38" s="124"/>
      <c r="H38" s="326"/>
      <c r="I38" s="124"/>
      <c r="J38" s="124"/>
      <c r="K38" s="124"/>
      <c r="L38" s="323"/>
      <c r="M38" s="324"/>
      <c r="N38" s="325"/>
      <c r="O38" s="20"/>
      <c r="P38" s="20"/>
      <c r="Q38" s="21"/>
      <c r="R38" s="130"/>
      <c r="S38" s="327"/>
      <c r="W38" s="62"/>
      <c r="X38" s="62"/>
      <c r="Y38" s="62"/>
      <c r="Z38" s="62"/>
      <c r="AA38" s="62"/>
      <c r="AB38" s="62"/>
      <c r="AC38" s="62"/>
      <c r="AD38" s="62"/>
      <c r="AE38" s="62"/>
      <c r="AF38" s="62"/>
      <c r="AG38" s="62"/>
      <c r="AH38" s="62"/>
      <c r="AI38" s="62"/>
      <c r="AJ38" s="62"/>
      <c r="AK38" s="62"/>
    </row>
    <row r="39" spans="1:37" s="63" customFormat="1" ht="22.5" x14ac:dyDescent="0.25">
      <c r="A39" s="62">
        <f t="shared" si="2"/>
        <v>25</v>
      </c>
      <c r="B39" s="333"/>
      <c r="C39" s="128" t="s">
        <v>476</v>
      </c>
      <c r="D39" s="127" t="s">
        <v>20</v>
      </c>
      <c r="E39" s="127">
        <v>54</v>
      </c>
      <c r="F39" s="135"/>
      <c r="G39" s="133"/>
      <c r="H39" s="328"/>
      <c r="I39" s="133"/>
      <c r="J39" s="133"/>
      <c r="K39" s="133"/>
      <c r="L39" s="306"/>
      <c r="M39" s="307"/>
      <c r="N39" s="325"/>
      <c r="O39" s="20"/>
      <c r="P39" s="20"/>
      <c r="Q39" s="21"/>
      <c r="R39" s="130"/>
      <c r="S39" s="327"/>
      <c r="W39" s="62"/>
      <c r="X39" s="62"/>
      <c r="Y39" s="62"/>
      <c r="Z39" s="62"/>
      <c r="AA39" s="62"/>
      <c r="AB39" s="62"/>
      <c r="AC39" s="62"/>
      <c r="AD39" s="62"/>
      <c r="AE39" s="62"/>
      <c r="AF39" s="62"/>
      <c r="AG39" s="62"/>
      <c r="AH39" s="62"/>
      <c r="AI39" s="62"/>
      <c r="AJ39" s="62"/>
      <c r="AK39" s="62"/>
    </row>
    <row r="40" spans="1:37" s="63" customFormat="1" x14ac:dyDescent="0.25">
      <c r="A40" s="62">
        <f t="shared" si="2"/>
        <v>26</v>
      </c>
      <c r="B40" s="333"/>
      <c r="C40" s="128" t="s">
        <v>257</v>
      </c>
      <c r="D40" s="127" t="s">
        <v>35</v>
      </c>
      <c r="E40" s="127">
        <v>16</v>
      </c>
      <c r="F40" s="135"/>
      <c r="G40" s="133"/>
      <c r="H40" s="328"/>
      <c r="I40" s="133"/>
      <c r="J40" s="133"/>
      <c r="K40" s="133"/>
      <c r="L40" s="306"/>
      <c r="M40" s="307"/>
      <c r="N40" s="325"/>
      <c r="O40" s="20"/>
      <c r="P40" s="20"/>
      <c r="Q40" s="21"/>
      <c r="R40" s="130"/>
      <c r="S40" s="327"/>
      <c r="W40" s="62"/>
      <c r="X40" s="62"/>
      <c r="Y40" s="62"/>
      <c r="Z40" s="62"/>
      <c r="AA40" s="62"/>
      <c r="AB40" s="62"/>
      <c r="AC40" s="62"/>
      <c r="AD40" s="62"/>
      <c r="AE40" s="62"/>
      <c r="AF40" s="62"/>
      <c r="AG40" s="62"/>
      <c r="AH40" s="62"/>
      <c r="AI40" s="62"/>
      <c r="AJ40" s="62"/>
      <c r="AK40" s="62"/>
    </row>
    <row r="41" spans="1:37" s="63" customFormat="1" x14ac:dyDescent="0.25">
      <c r="A41" s="62">
        <f t="shared" si="2"/>
        <v>27</v>
      </c>
      <c r="B41" s="333"/>
      <c r="C41" s="128" t="s">
        <v>258</v>
      </c>
      <c r="D41" s="127" t="s">
        <v>239</v>
      </c>
      <c r="E41" s="127">
        <v>1</v>
      </c>
      <c r="F41" s="135"/>
      <c r="G41" s="133"/>
      <c r="H41" s="328"/>
      <c r="I41" s="133"/>
      <c r="J41" s="133"/>
      <c r="K41" s="133"/>
      <c r="L41" s="306"/>
      <c r="M41" s="307"/>
      <c r="N41" s="325"/>
      <c r="O41" s="20"/>
      <c r="P41" s="20"/>
      <c r="Q41" s="21"/>
      <c r="R41" s="130"/>
      <c r="S41" s="327"/>
      <c r="W41" s="62"/>
      <c r="X41" s="62"/>
      <c r="Y41" s="62"/>
      <c r="Z41" s="62"/>
      <c r="AA41" s="62"/>
      <c r="AB41" s="62"/>
      <c r="AC41" s="62"/>
      <c r="AD41" s="62"/>
      <c r="AE41" s="62"/>
      <c r="AF41" s="62"/>
      <c r="AG41" s="62"/>
      <c r="AH41" s="62"/>
      <c r="AI41" s="62"/>
      <c r="AJ41" s="62"/>
      <c r="AK41" s="62"/>
    </row>
    <row r="42" spans="1:37" s="63" customFormat="1" x14ac:dyDescent="0.25">
      <c r="A42" s="62">
        <f t="shared" si="2"/>
        <v>28</v>
      </c>
      <c r="B42" s="333"/>
      <c r="C42" s="128" t="s">
        <v>259</v>
      </c>
      <c r="D42" s="127" t="s">
        <v>239</v>
      </c>
      <c r="E42" s="127">
        <v>1</v>
      </c>
      <c r="F42" s="135"/>
      <c r="G42" s="133"/>
      <c r="H42" s="328"/>
      <c r="I42" s="133"/>
      <c r="J42" s="133"/>
      <c r="K42" s="133"/>
      <c r="L42" s="306"/>
      <c r="M42" s="307"/>
      <c r="N42" s="325"/>
      <c r="O42" s="20"/>
      <c r="P42" s="20"/>
      <c r="Q42" s="21"/>
      <c r="R42" s="130"/>
      <c r="S42" s="327"/>
      <c r="T42" s="484" t="s">
        <v>392</v>
      </c>
      <c r="U42" s="485"/>
      <c r="V42" s="485"/>
      <c r="W42" s="468" t="s">
        <v>455</v>
      </c>
      <c r="X42" s="468"/>
      <c r="Y42" s="468"/>
      <c r="Z42" s="468"/>
      <c r="AA42" s="62"/>
      <c r="AB42" s="62"/>
      <c r="AC42" s="62"/>
      <c r="AD42" s="62"/>
      <c r="AE42" s="62"/>
      <c r="AF42" s="62"/>
      <c r="AG42" s="62"/>
      <c r="AH42" s="62"/>
      <c r="AI42" s="62"/>
      <c r="AJ42" s="62"/>
      <c r="AK42" s="62"/>
    </row>
    <row r="43" spans="1:37" s="63" customFormat="1" x14ac:dyDescent="0.25">
      <c r="A43" s="62">
        <f t="shared" si="2"/>
        <v>29</v>
      </c>
      <c r="B43" s="333"/>
      <c r="C43" s="128" t="s">
        <v>260</v>
      </c>
      <c r="D43" s="127" t="s">
        <v>239</v>
      </c>
      <c r="E43" s="127">
        <v>1</v>
      </c>
      <c r="F43" s="135"/>
      <c r="G43" s="133"/>
      <c r="H43" s="328"/>
      <c r="I43" s="133"/>
      <c r="J43" s="133"/>
      <c r="K43" s="133"/>
      <c r="L43" s="306"/>
      <c r="M43" s="307"/>
      <c r="N43" s="325"/>
      <c r="O43" s="20"/>
      <c r="P43" s="20"/>
      <c r="Q43" s="21"/>
      <c r="R43" s="130"/>
      <c r="S43" s="327"/>
      <c r="T43" s="484"/>
      <c r="U43" s="485"/>
      <c r="V43" s="485"/>
      <c r="W43" s="62"/>
      <c r="X43" s="62"/>
      <c r="Y43" s="62"/>
      <c r="Z43" s="62"/>
      <c r="AA43" s="62"/>
      <c r="AB43" s="62"/>
      <c r="AC43" s="62"/>
      <c r="AD43" s="62"/>
      <c r="AE43" s="62"/>
      <c r="AF43" s="62"/>
      <c r="AG43" s="62"/>
      <c r="AH43" s="62"/>
      <c r="AI43" s="62"/>
      <c r="AJ43" s="62"/>
      <c r="AK43" s="62"/>
    </row>
    <row r="44" spans="1:37" s="63" customFormat="1" x14ac:dyDescent="0.25">
      <c r="A44" s="477" t="s">
        <v>261</v>
      </c>
      <c r="B44" s="478"/>
      <c r="C44" s="478"/>
      <c r="D44" s="478"/>
      <c r="E44" s="479"/>
      <c r="F44" s="151"/>
      <c r="G44" s="124"/>
      <c r="H44" s="326"/>
      <c r="I44" s="124"/>
      <c r="J44" s="124"/>
      <c r="K44" s="124"/>
      <c r="L44" s="323"/>
      <c r="M44" s="324"/>
      <c r="N44" s="325"/>
      <c r="O44" s="20"/>
      <c r="P44" s="20"/>
      <c r="Q44" s="21"/>
      <c r="R44" s="38"/>
      <c r="S44" s="327"/>
      <c r="W44" s="62"/>
      <c r="X44" s="62"/>
      <c r="Y44" s="62"/>
      <c r="Z44" s="62"/>
      <c r="AA44" s="62"/>
      <c r="AB44" s="62"/>
      <c r="AC44" s="62"/>
      <c r="AD44" s="62"/>
      <c r="AE44" s="62"/>
      <c r="AF44" s="62"/>
      <c r="AG44" s="62"/>
      <c r="AH44" s="62"/>
      <c r="AI44" s="62"/>
      <c r="AJ44" s="62"/>
      <c r="AK44" s="62"/>
    </row>
    <row r="45" spans="1:37" s="63" customFormat="1" ht="22.5" x14ac:dyDescent="0.25">
      <c r="A45" s="62">
        <v>30</v>
      </c>
      <c r="B45" s="138"/>
      <c r="C45" s="128" t="s">
        <v>354</v>
      </c>
      <c r="D45" s="127" t="s">
        <v>239</v>
      </c>
      <c r="E45" s="127">
        <v>25</v>
      </c>
      <c r="F45" s="151"/>
      <c r="G45" s="124"/>
      <c r="H45" s="326"/>
      <c r="I45" s="124"/>
      <c r="J45" s="124"/>
      <c r="K45" s="124"/>
      <c r="L45" s="323"/>
      <c r="M45" s="324"/>
      <c r="N45" s="325"/>
      <c r="O45" s="20"/>
      <c r="P45" s="20"/>
      <c r="Q45" s="21"/>
      <c r="R45" s="38"/>
      <c r="S45" s="327"/>
      <c r="W45" s="62"/>
      <c r="X45" s="62"/>
      <c r="Y45" s="62"/>
      <c r="Z45" s="62"/>
      <c r="AA45" s="62"/>
      <c r="AB45" s="62"/>
      <c r="AC45" s="62"/>
      <c r="AD45" s="62"/>
      <c r="AE45" s="62"/>
      <c r="AF45" s="62"/>
      <c r="AG45" s="62"/>
      <c r="AH45" s="62"/>
      <c r="AI45" s="62"/>
      <c r="AJ45" s="62"/>
      <c r="AK45" s="62"/>
    </row>
    <row r="46" spans="1:37" s="63" customFormat="1" x14ac:dyDescent="0.25">
      <c r="A46" s="62">
        <v>31</v>
      </c>
      <c r="B46" s="138"/>
      <c r="C46" s="143" t="s">
        <v>262</v>
      </c>
      <c r="D46" s="144" t="s">
        <v>239</v>
      </c>
      <c r="E46" s="144">
        <v>25</v>
      </c>
      <c r="F46" s="151"/>
      <c r="G46" s="124"/>
      <c r="H46" s="326"/>
      <c r="I46" s="124"/>
      <c r="J46" s="124"/>
      <c r="K46" s="124"/>
      <c r="L46" s="323"/>
      <c r="M46" s="324"/>
      <c r="N46" s="325"/>
      <c r="O46" s="20"/>
      <c r="P46" s="20"/>
      <c r="Q46" s="21"/>
      <c r="R46" s="38"/>
      <c r="S46" s="327"/>
      <c r="W46" s="62"/>
      <c r="X46" s="62"/>
      <c r="Y46" s="62"/>
      <c r="Z46" s="62"/>
      <c r="AA46" s="62"/>
      <c r="AB46" s="62"/>
      <c r="AC46" s="62"/>
      <c r="AD46" s="62"/>
      <c r="AE46" s="62"/>
      <c r="AF46" s="62"/>
      <c r="AG46" s="62"/>
      <c r="AH46" s="62"/>
      <c r="AI46" s="62"/>
      <c r="AJ46" s="62"/>
      <c r="AK46" s="62"/>
    </row>
    <row r="47" spans="1:37" s="63" customFormat="1" x14ac:dyDescent="0.25">
      <c r="A47" s="477" t="s">
        <v>263</v>
      </c>
      <c r="B47" s="478"/>
      <c r="C47" s="478"/>
      <c r="D47" s="478"/>
      <c r="E47" s="479"/>
      <c r="F47" s="151"/>
      <c r="G47" s="124"/>
      <c r="H47" s="326"/>
      <c r="I47" s="124"/>
      <c r="J47" s="124"/>
      <c r="K47" s="124"/>
      <c r="L47" s="323"/>
      <c r="M47" s="324"/>
      <c r="N47" s="325"/>
      <c r="O47" s="20"/>
      <c r="P47" s="20"/>
      <c r="Q47" s="21"/>
      <c r="R47" s="38"/>
      <c r="S47" s="327"/>
      <c r="W47" s="62"/>
      <c r="X47" s="62"/>
      <c r="Y47" s="62"/>
      <c r="Z47" s="62"/>
      <c r="AA47" s="62"/>
      <c r="AB47" s="62"/>
      <c r="AC47" s="62"/>
      <c r="AD47" s="62"/>
      <c r="AE47" s="62"/>
      <c r="AF47" s="62"/>
      <c r="AG47" s="62"/>
      <c r="AH47" s="62"/>
      <c r="AI47" s="62"/>
      <c r="AJ47" s="62"/>
      <c r="AK47" s="62"/>
    </row>
    <row r="48" spans="1:37" s="63" customFormat="1" ht="78.75" x14ac:dyDescent="0.25">
      <c r="A48" s="62">
        <v>32</v>
      </c>
      <c r="B48" s="138"/>
      <c r="C48" s="145" t="s">
        <v>264</v>
      </c>
      <c r="D48" s="62" t="s">
        <v>239</v>
      </c>
      <c r="E48" s="105">
        <v>25</v>
      </c>
      <c r="F48" s="39"/>
      <c r="G48" s="124"/>
      <c r="H48" s="326"/>
      <c r="I48" s="124"/>
      <c r="J48" s="124"/>
      <c r="K48" s="124"/>
      <c r="L48" s="323"/>
      <c r="M48" s="324"/>
      <c r="N48" s="325"/>
      <c r="O48" s="20"/>
      <c r="P48" s="20"/>
      <c r="Q48" s="21"/>
      <c r="R48" s="38"/>
      <c r="S48" s="327"/>
      <c r="W48" s="62"/>
      <c r="X48" s="62"/>
      <c r="Y48" s="62"/>
      <c r="Z48" s="62"/>
      <c r="AA48" s="62"/>
      <c r="AB48" s="62"/>
      <c r="AC48" s="62"/>
      <c r="AD48" s="62"/>
      <c r="AE48" s="62"/>
      <c r="AF48" s="62"/>
      <c r="AG48" s="62"/>
      <c r="AH48" s="62"/>
      <c r="AI48" s="62"/>
      <c r="AJ48" s="62"/>
      <c r="AK48" s="62"/>
    </row>
    <row r="49" spans="1:37" s="63" customFormat="1" ht="22.5" x14ac:dyDescent="0.25">
      <c r="A49" s="146">
        <f>A48+1</f>
        <v>33</v>
      </c>
      <c r="B49" s="334"/>
      <c r="C49" s="147" t="s">
        <v>353</v>
      </c>
      <c r="D49" s="146" t="s">
        <v>22</v>
      </c>
      <c r="E49" s="144">
        <v>25</v>
      </c>
      <c r="F49" s="151"/>
      <c r="G49" s="151"/>
      <c r="H49" s="151"/>
      <c r="I49" s="151"/>
      <c r="J49" s="151"/>
      <c r="K49" s="151"/>
      <c r="L49" s="19"/>
      <c r="M49" s="20"/>
      <c r="N49" s="20"/>
      <c r="O49" s="20"/>
      <c r="P49" s="20"/>
      <c r="Q49" s="21"/>
      <c r="R49" s="38"/>
      <c r="S49" s="327"/>
      <c r="T49" s="484" t="s">
        <v>393</v>
      </c>
      <c r="U49" s="485"/>
      <c r="V49" s="485"/>
      <c r="W49" s="468" t="s">
        <v>456</v>
      </c>
      <c r="X49" s="468"/>
      <c r="Y49" s="468"/>
      <c r="Z49" s="468"/>
      <c r="AA49" s="62"/>
      <c r="AB49" s="62"/>
      <c r="AC49" s="62"/>
      <c r="AD49" s="62"/>
      <c r="AE49" s="62"/>
      <c r="AF49" s="62"/>
      <c r="AG49" s="62"/>
      <c r="AH49" s="62"/>
      <c r="AI49" s="62"/>
      <c r="AJ49" s="62"/>
      <c r="AK49" s="62"/>
    </row>
    <row r="50" spans="1:37" s="68" customFormat="1" x14ac:dyDescent="0.25">
      <c r="A50" s="146">
        <f t="shared" ref="A50:A56" si="3">A49+1</f>
        <v>34</v>
      </c>
      <c r="B50" s="125"/>
      <c r="C50" s="145" t="s">
        <v>265</v>
      </c>
      <c r="D50" s="62" t="s">
        <v>22</v>
      </c>
      <c r="E50" s="144">
        <v>50</v>
      </c>
      <c r="F50" s="184"/>
      <c r="G50" s="148"/>
      <c r="H50" s="328"/>
      <c r="I50" s="148"/>
      <c r="J50" s="106"/>
      <c r="K50" s="149"/>
      <c r="L50" s="306"/>
      <c r="M50" s="307"/>
      <c r="N50" s="325"/>
      <c r="O50" s="20"/>
      <c r="P50" s="20"/>
      <c r="Q50" s="21"/>
      <c r="R50" s="135"/>
      <c r="S50" s="327"/>
      <c r="T50" s="484"/>
      <c r="U50" s="485"/>
      <c r="V50" s="485"/>
      <c r="W50" s="468" t="s">
        <v>454</v>
      </c>
      <c r="X50" s="468"/>
      <c r="Y50" s="468"/>
      <c r="Z50" s="468"/>
      <c r="AA50" s="67"/>
      <c r="AB50" s="67"/>
      <c r="AC50" s="67"/>
      <c r="AD50" s="67"/>
      <c r="AE50" s="67"/>
      <c r="AF50" s="67"/>
      <c r="AG50" s="67"/>
      <c r="AH50" s="67"/>
      <c r="AI50" s="67"/>
      <c r="AJ50" s="67"/>
      <c r="AK50" s="67"/>
    </row>
    <row r="51" spans="1:37" s="137" customFormat="1" x14ac:dyDescent="0.25">
      <c r="A51" s="146">
        <f t="shared" si="3"/>
        <v>35</v>
      </c>
      <c r="B51" s="125"/>
      <c r="C51" s="145" t="s">
        <v>266</v>
      </c>
      <c r="D51" s="62" t="s">
        <v>22</v>
      </c>
      <c r="E51" s="127">
        <v>25</v>
      </c>
      <c r="F51" s="151"/>
      <c r="G51" s="150"/>
      <c r="H51" s="326"/>
      <c r="I51" s="150"/>
      <c r="J51" s="150"/>
      <c r="K51" s="124"/>
      <c r="L51" s="323"/>
      <c r="M51" s="324"/>
      <c r="N51" s="325"/>
      <c r="O51" s="20"/>
      <c r="P51" s="20"/>
      <c r="Q51" s="21"/>
      <c r="R51" s="3"/>
      <c r="S51" s="327"/>
      <c r="W51" s="138"/>
      <c r="X51" s="138"/>
      <c r="Y51" s="138"/>
      <c r="Z51" s="138"/>
      <c r="AA51" s="138"/>
      <c r="AB51" s="138"/>
      <c r="AC51" s="138"/>
      <c r="AD51" s="138"/>
      <c r="AE51" s="138"/>
      <c r="AF51" s="138"/>
      <c r="AG51" s="138"/>
      <c r="AH51" s="138"/>
      <c r="AI51" s="138"/>
      <c r="AJ51" s="138"/>
      <c r="AK51" s="138"/>
    </row>
    <row r="52" spans="1:37" s="137" customFormat="1" x14ac:dyDescent="0.25">
      <c r="A52" s="146">
        <f t="shared" si="3"/>
        <v>36</v>
      </c>
      <c r="B52" s="125"/>
      <c r="C52" s="145" t="s">
        <v>257</v>
      </c>
      <c r="D52" s="62" t="s">
        <v>35</v>
      </c>
      <c r="E52" s="127">
        <v>2.5</v>
      </c>
      <c r="F52" s="151"/>
      <c r="G52" s="124"/>
      <c r="H52" s="326"/>
      <c r="I52" s="124"/>
      <c r="J52" s="124"/>
      <c r="K52" s="124"/>
      <c r="L52" s="323"/>
      <c r="M52" s="324"/>
      <c r="N52" s="325"/>
      <c r="O52" s="20"/>
      <c r="P52" s="20"/>
      <c r="Q52" s="21"/>
      <c r="R52" s="3"/>
      <c r="S52" s="327"/>
      <c r="W52" s="138"/>
      <c r="X52" s="138"/>
      <c r="Y52" s="138"/>
      <c r="Z52" s="138"/>
      <c r="AA52" s="138"/>
      <c r="AB52" s="138"/>
      <c r="AC52" s="138"/>
      <c r="AD52" s="138"/>
      <c r="AE52" s="138"/>
      <c r="AF52" s="138"/>
      <c r="AG52" s="138"/>
      <c r="AH52" s="138"/>
      <c r="AI52" s="138"/>
      <c r="AJ52" s="138"/>
      <c r="AK52" s="138"/>
    </row>
    <row r="53" spans="1:37" x14ac:dyDescent="0.25">
      <c r="A53" s="146">
        <f t="shared" si="3"/>
        <v>37</v>
      </c>
      <c r="B53" s="125"/>
      <c r="C53" s="145" t="s">
        <v>258</v>
      </c>
      <c r="D53" s="62" t="s">
        <v>239</v>
      </c>
      <c r="E53" s="144">
        <v>25</v>
      </c>
      <c r="F53" s="39"/>
      <c r="G53" s="124"/>
      <c r="H53" s="326"/>
      <c r="I53" s="124"/>
      <c r="J53" s="124"/>
      <c r="K53" s="124"/>
      <c r="L53" s="323"/>
      <c r="M53" s="324"/>
      <c r="N53" s="325"/>
      <c r="O53" s="20"/>
      <c r="P53" s="20"/>
      <c r="Q53" s="21"/>
      <c r="R53" s="38"/>
      <c r="S53" s="327"/>
      <c r="W53" s="39"/>
      <c r="X53" s="39"/>
      <c r="Y53" s="39"/>
      <c r="Z53" s="39"/>
      <c r="AA53" s="39"/>
      <c r="AB53" s="39"/>
      <c r="AC53" s="39"/>
      <c r="AD53" s="39"/>
      <c r="AE53" s="39"/>
      <c r="AF53" s="39"/>
      <c r="AG53" s="39"/>
      <c r="AH53" s="39"/>
      <c r="AI53" s="39"/>
      <c r="AJ53" s="39"/>
      <c r="AK53" s="39"/>
    </row>
    <row r="54" spans="1:37" x14ac:dyDescent="0.25">
      <c r="A54" s="146">
        <f t="shared" si="3"/>
        <v>38</v>
      </c>
      <c r="B54" s="125"/>
      <c r="C54" s="145" t="s">
        <v>267</v>
      </c>
      <c r="D54" s="62" t="s">
        <v>239</v>
      </c>
      <c r="E54" s="127">
        <v>25</v>
      </c>
      <c r="F54" s="39"/>
      <c r="G54" s="151"/>
      <c r="H54" s="326"/>
      <c r="I54" s="151"/>
      <c r="J54" s="151"/>
      <c r="K54" s="151"/>
      <c r="L54" s="19"/>
      <c r="M54" s="20"/>
      <c r="N54" s="20"/>
      <c r="O54" s="20"/>
      <c r="P54" s="20"/>
      <c r="Q54" s="21"/>
      <c r="R54" s="38"/>
      <c r="S54" s="327"/>
      <c r="W54" s="39"/>
      <c r="X54" s="39"/>
      <c r="Y54" s="39"/>
      <c r="Z54" s="39"/>
      <c r="AA54" s="39"/>
      <c r="AB54" s="39"/>
      <c r="AC54" s="39"/>
      <c r="AD54" s="39"/>
      <c r="AE54" s="39"/>
      <c r="AF54" s="39"/>
      <c r="AG54" s="39"/>
      <c r="AH54" s="39"/>
      <c r="AI54" s="39"/>
      <c r="AJ54" s="39"/>
      <c r="AK54" s="39"/>
    </row>
    <row r="55" spans="1:37" x14ac:dyDescent="0.25">
      <c r="A55" s="146">
        <f t="shared" si="3"/>
        <v>39</v>
      </c>
      <c r="B55" s="125"/>
      <c r="C55" s="145" t="s">
        <v>268</v>
      </c>
      <c r="D55" s="62" t="s">
        <v>239</v>
      </c>
      <c r="E55" s="127">
        <v>25</v>
      </c>
      <c r="F55" s="62"/>
      <c r="G55" s="152"/>
      <c r="H55" s="328"/>
      <c r="I55" s="152"/>
      <c r="J55" s="153"/>
      <c r="K55" s="142"/>
      <c r="L55" s="306"/>
      <c r="M55" s="307"/>
      <c r="N55" s="325"/>
      <c r="O55" s="20"/>
      <c r="P55" s="20"/>
      <c r="Q55" s="21"/>
      <c r="R55" s="38"/>
      <c r="S55" s="327"/>
      <c r="T55" s="484" t="s">
        <v>394</v>
      </c>
      <c r="U55" s="485"/>
      <c r="V55" s="485"/>
      <c r="W55" s="468" t="s">
        <v>457</v>
      </c>
      <c r="X55" s="469"/>
      <c r="Y55" s="469"/>
      <c r="Z55" s="469"/>
      <c r="AA55" s="39"/>
      <c r="AB55" s="39"/>
      <c r="AC55" s="39"/>
      <c r="AD55" s="39"/>
      <c r="AE55" s="39"/>
      <c r="AF55" s="39"/>
      <c r="AG55" s="39"/>
      <c r="AH55" s="39"/>
      <c r="AI55" s="39"/>
      <c r="AJ55" s="39"/>
      <c r="AK55" s="39"/>
    </row>
    <row r="56" spans="1:37" x14ac:dyDescent="0.25">
      <c r="A56" s="146">
        <f t="shared" si="3"/>
        <v>40</v>
      </c>
      <c r="B56" s="125"/>
      <c r="C56" s="145" t="s">
        <v>269</v>
      </c>
      <c r="D56" s="62" t="s">
        <v>26</v>
      </c>
      <c r="E56" s="127">
        <v>25</v>
      </c>
      <c r="F56" s="62"/>
      <c r="G56" s="152"/>
      <c r="H56" s="328"/>
      <c r="I56" s="152"/>
      <c r="J56" s="153"/>
      <c r="K56" s="142"/>
      <c r="L56" s="306"/>
      <c r="M56" s="307"/>
      <c r="N56" s="325"/>
      <c r="O56" s="20"/>
      <c r="P56" s="20"/>
      <c r="Q56" s="21"/>
      <c r="R56" s="38"/>
      <c r="S56" s="327"/>
      <c r="T56" s="484"/>
      <c r="U56" s="485"/>
      <c r="V56" s="485"/>
      <c r="W56" s="469"/>
      <c r="X56" s="469"/>
      <c r="Y56" s="469"/>
      <c r="Z56" s="469"/>
      <c r="AA56" s="39"/>
      <c r="AB56" s="39"/>
      <c r="AC56" s="39"/>
      <c r="AD56" s="39"/>
      <c r="AE56" s="39"/>
      <c r="AF56" s="39"/>
      <c r="AG56" s="39"/>
      <c r="AH56" s="39"/>
      <c r="AI56" s="39"/>
      <c r="AJ56" s="39"/>
      <c r="AK56" s="39"/>
    </row>
    <row r="57" spans="1:37" x14ac:dyDescent="0.25">
      <c r="A57" s="477" t="s">
        <v>270</v>
      </c>
      <c r="B57" s="478"/>
      <c r="C57" s="478"/>
      <c r="D57" s="478"/>
      <c r="E57" s="479"/>
      <c r="F57" s="154"/>
      <c r="G57" s="152"/>
      <c r="H57" s="328"/>
      <c r="I57" s="152"/>
      <c r="J57" s="153"/>
      <c r="K57" s="142"/>
      <c r="L57" s="306"/>
      <c r="M57" s="307"/>
      <c r="N57" s="325"/>
      <c r="O57" s="20"/>
      <c r="P57" s="20"/>
      <c r="Q57" s="21"/>
      <c r="R57" s="38"/>
      <c r="S57" s="327"/>
      <c r="W57" s="39"/>
      <c r="X57" s="39"/>
      <c r="Y57" s="39"/>
      <c r="Z57" s="39"/>
      <c r="AA57" s="39"/>
      <c r="AB57" s="39"/>
      <c r="AC57" s="39"/>
      <c r="AD57" s="39"/>
      <c r="AE57" s="39"/>
      <c r="AF57" s="39"/>
      <c r="AG57" s="39"/>
      <c r="AH57" s="39"/>
      <c r="AI57" s="39"/>
      <c r="AJ57" s="39"/>
      <c r="AK57" s="39"/>
    </row>
    <row r="58" spans="1:37" x14ac:dyDescent="0.25">
      <c r="A58" s="146">
        <v>44</v>
      </c>
      <c r="B58" s="39"/>
      <c r="C58" s="128" t="s">
        <v>271</v>
      </c>
      <c r="D58" s="127" t="s">
        <v>239</v>
      </c>
      <c r="E58" s="127">
        <v>6</v>
      </c>
      <c r="F58" s="155"/>
      <c r="G58" s="152"/>
      <c r="H58" s="328"/>
      <c r="I58" s="152"/>
      <c r="J58" s="153"/>
      <c r="K58" s="142"/>
      <c r="L58" s="306"/>
      <c r="M58" s="307"/>
      <c r="N58" s="325"/>
      <c r="O58" s="20"/>
      <c r="P58" s="20"/>
      <c r="Q58" s="21"/>
      <c r="R58" s="38"/>
      <c r="S58" s="327"/>
      <c r="T58" s="484" t="s">
        <v>395</v>
      </c>
      <c r="U58" s="485"/>
      <c r="V58" s="485"/>
      <c r="W58" s="468" t="s">
        <v>458</v>
      </c>
      <c r="X58" s="469"/>
      <c r="Y58" s="469"/>
      <c r="Z58" s="469"/>
      <c r="AA58" s="39"/>
      <c r="AB58" s="39"/>
      <c r="AC58" s="39"/>
      <c r="AD58" s="39"/>
      <c r="AE58" s="39"/>
      <c r="AF58" s="39"/>
      <c r="AG58" s="39"/>
      <c r="AH58" s="39"/>
      <c r="AI58" s="39"/>
      <c r="AJ58" s="39"/>
      <c r="AK58" s="39"/>
    </row>
    <row r="59" spans="1:37" ht="22.5" x14ac:dyDescent="0.25">
      <c r="A59" s="146">
        <f>A58+1</f>
        <v>45</v>
      </c>
      <c r="B59" s="331"/>
      <c r="C59" s="156" t="s">
        <v>477</v>
      </c>
      <c r="D59" s="127" t="s">
        <v>239</v>
      </c>
      <c r="E59" s="127">
        <v>18</v>
      </c>
      <c r="F59" s="184"/>
      <c r="G59" s="152"/>
      <c r="H59" s="328"/>
      <c r="I59" s="152"/>
      <c r="J59" s="153"/>
      <c r="K59" s="142"/>
      <c r="L59" s="306"/>
      <c r="M59" s="307"/>
      <c r="N59" s="325"/>
      <c r="O59" s="20"/>
      <c r="P59" s="20"/>
      <c r="Q59" s="21"/>
      <c r="R59" s="38"/>
      <c r="S59" s="327"/>
      <c r="T59" s="484"/>
      <c r="U59" s="485"/>
      <c r="V59" s="485"/>
      <c r="W59" s="469"/>
      <c r="X59" s="469"/>
      <c r="Y59" s="469"/>
      <c r="Z59" s="469"/>
      <c r="AA59" s="39"/>
      <c r="AB59" s="39"/>
      <c r="AC59" s="39"/>
      <c r="AD59" s="39"/>
      <c r="AE59" s="39"/>
      <c r="AF59" s="39"/>
      <c r="AG59" s="39"/>
      <c r="AH59" s="39"/>
      <c r="AI59" s="39"/>
      <c r="AJ59" s="39"/>
      <c r="AK59" s="39"/>
    </row>
    <row r="60" spans="1:37" s="68" customFormat="1" ht="22.5" x14ac:dyDescent="0.25">
      <c r="A60" s="62">
        <f t="shared" ref="A60:A70" si="4">A59+1</f>
        <v>46</v>
      </c>
      <c r="B60" s="331"/>
      <c r="C60" s="156" t="s">
        <v>509</v>
      </c>
      <c r="D60" s="127" t="s">
        <v>22</v>
      </c>
      <c r="E60" s="127">
        <v>18</v>
      </c>
      <c r="F60" s="155"/>
      <c r="G60" s="133"/>
      <c r="H60" s="328"/>
      <c r="I60" s="133"/>
      <c r="J60" s="133"/>
      <c r="K60" s="133"/>
      <c r="L60" s="306"/>
      <c r="M60" s="307"/>
      <c r="N60" s="325"/>
      <c r="O60" s="20"/>
      <c r="P60" s="20"/>
      <c r="Q60" s="21"/>
      <c r="R60" s="3"/>
      <c r="S60" s="327"/>
      <c r="W60" s="67"/>
      <c r="X60" s="67"/>
      <c r="Y60" s="67"/>
      <c r="Z60" s="67"/>
      <c r="AA60" s="67"/>
      <c r="AB60" s="67"/>
      <c r="AC60" s="67"/>
      <c r="AD60" s="67"/>
      <c r="AE60" s="67"/>
      <c r="AF60" s="67"/>
      <c r="AG60" s="67"/>
      <c r="AH60" s="67"/>
      <c r="AI60" s="67"/>
      <c r="AJ60" s="67"/>
      <c r="AK60" s="67"/>
    </row>
    <row r="61" spans="1:37" s="68" customFormat="1" x14ac:dyDescent="0.25">
      <c r="A61" s="62">
        <f t="shared" si="4"/>
        <v>47</v>
      </c>
      <c r="B61" s="125"/>
      <c r="C61" s="156" t="s">
        <v>355</v>
      </c>
      <c r="D61" s="127" t="s">
        <v>20</v>
      </c>
      <c r="E61" s="127">
        <v>276</v>
      </c>
      <c r="F61" s="184"/>
      <c r="G61" s="184"/>
      <c r="H61" s="328"/>
      <c r="I61" s="184"/>
      <c r="J61" s="184"/>
      <c r="K61" s="184"/>
      <c r="L61" s="19"/>
      <c r="M61" s="20"/>
      <c r="N61" s="20"/>
      <c r="O61" s="20"/>
      <c r="P61" s="20"/>
      <c r="Q61" s="21"/>
      <c r="R61" s="3"/>
      <c r="S61" s="327"/>
      <c r="W61" s="67"/>
      <c r="X61" s="67"/>
      <c r="Y61" s="468"/>
      <c r="Z61" s="469"/>
      <c r="AA61" s="469"/>
      <c r="AB61" s="469"/>
      <c r="AC61" s="67"/>
      <c r="AD61" s="67"/>
      <c r="AE61" s="67"/>
      <c r="AF61" s="67"/>
      <c r="AG61" s="67"/>
      <c r="AH61" s="67"/>
      <c r="AI61" s="67"/>
      <c r="AJ61" s="67"/>
      <c r="AK61" s="67"/>
    </row>
    <row r="62" spans="1:37" s="269" customFormat="1" x14ac:dyDescent="0.25">
      <c r="A62" s="38">
        <f t="shared" si="4"/>
        <v>48</v>
      </c>
      <c r="B62" s="331"/>
      <c r="C62" s="156" t="s">
        <v>356</v>
      </c>
      <c r="D62" s="127" t="s">
        <v>22</v>
      </c>
      <c r="E62" s="127">
        <v>60</v>
      </c>
      <c r="F62" s="184"/>
      <c r="G62" s="140"/>
      <c r="H62" s="328"/>
      <c r="I62" s="140"/>
      <c r="J62" s="141"/>
      <c r="K62" s="142"/>
      <c r="L62" s="306"/>
      <c r="M62" s="307"/>
      <c r="N62" s="325"/>
      <c r="O62" s="20"/>
      <c r="P62" s="20"/>
      <c r="Q62" s="21"/>
      <c r="R62" s="335"/>
      <c r="S62" s="327"/>
      <c r="W62" s="304"/>
      <c r="X62" s="304"/>
      <c r="Y62" s="469"/>
      <c r="Z62" s="469"/>
      <c r="AA62" s="469"/>
      <c r="AB62" s="469"/>
      <c r="AC62" s="304"/>
      <c r="AD62" s="304"/>
      <c r="AE62" s="304"/>
      <c r="AF62" s="304"/>
      <c r="AG62" s="304"/>
      <c r="AH62" s="304"/>
      <c r="AI62" s="304"/>
      <c r="AJ62" s="304"/>
      <c r="AK62" s="304"/>
    </row>
    <row r="63" spans="1:37" s="68" customFormat="1" x14ac:dyDescent="0.25">
      <c r="A63" s="62">
        <f t="shared" si="4"/>
        <v>49</v>
      </c>
      <c r="B63" s="138"/>
      <c r="C63" s="156" t="s">
        <v>357</v>
      </c>
      <c r="D63" s="127" t="s">
        <v>22</v>
      </c>
      <c r="E63" s="127">
        <v>24</v>
      </c>
      <c r="F63" s="5"/>
      <c r="G63" s="106"/>
      <c r="H63" s="328"/>
      <c r="I63" s="148"/>
      <c r="J63" s="148"/>
      <c r="K63" s="133"/>
      <c r="L63" s="306"/>
      <c r="M63" s="307"/>
      <c r="N63" s="325"/>
      <c r="O63" s="20"/>
      <c r="P63" s="20"/>
      <c r="Q63" s="21"/>
      <c r="R63" s="3"/>
      <c r="S63" s="327"/>
      <c r="W63" s="67"/>
      <c r="X63" s="67"/>
      <c r="Y63" s="67"/>
      <c r="Z63" s="67"/>
      <c r="AA63" s="67"/>
      <c r="AB63" s="67"/>
      <c r="AC63" s="67"/>
      <c r="AD63" s="67"/>
      <c r="AE63" s="67"/>
      <c r="AF63" s="67"/>
      <c r="AG63" s="67"/>
      <c r="AH63" s="67"/>
      <c r="AI63" s="67"/>
      <c r="AJ63" s="67"/>
      <c r="AK63" s="67"/>
    </row>
    <row r="64" spans="1:37" x14ac:dyDescent="0.25">
      <c r="A64" s="62">
        <f t="shared" si="4"/>
        <v>50</v>
      </c>
      <c r="B64" s="125"/>
      <c r="C64" s="156" t="s">
        <v>273</v>
      </c>
      <c r="D64" s="127" t="s">
        <v>22</v>
      </c>
      <c r="E64" s="127">
        <v>12</v>
      </c>
      <c r="F64" s="5"/>
      <c r="G64" s="106"/>
      <c r="H64" s="328"/>
      <c r="I64" s="106"/>
      <c r="J64" s="106"/>
      <c r="K64" s="133"/>
      <c r="L64" s="306"/>
      <c r="M64" s="307"/>
      <c r="N64" s="325"/>
      <c r="O64" s="20"/>
      <c r="P64" s="20"/>
      <c r="Q64" s="21"/>
      <c r="R64" s="38"/>
      <c r="S64" s="327"/>
      <c r="W64" s="39"/>
      <c r="X64" s="39"/>
      <c r="Y64" s="39"/>
      <c r="Z64" s="39"/>
      <c r="AA64" s="39"/>
      <c r="AB64" s="39"/>
      <c r="AC64" s="39"/>
      <c r="AD64" s="39"/>
      <c r="AE64" s="39"/>
      <c r="AF64" s="39"/>
      <c r="AG64" s="39"/>
      <c r="AH64" s="39"/>
      <c r="AI64" s="39"/>
      <c r="AJ64" s="39"/>
      <c r="AK64" s="39"/>
    </row>
    <row r="65" spans="1:37" x14ac:dyDescent="0.25">
      <c r="A65" s="62">
        <f t="shared" si="4"/>
        <v>51</v>
      </c>
      <c r="B65" s="125"/>
      <c r="C65" s="156" t="s">
        <v>274</v>
      </c>
      <c r="D65" s="127" t="s">
        <v>22</v>
      </c>
      <c r="E65" s="127">
        <v>12</v>
      </c>
      <c r="F65" s="135"/>
      <c r="G65" s="106"/>
      <c r="H65" s="328"/>
      <c r="I65" s="106"/>
      <c r="J65" s="106"/>
      <c r="K65" s="133"/>
      <c r="L65" s="306"/>
      <c r="M65" s="307"/>
      <c r="N65" s="325"/>
      <c r="O65" s="20"/>
      <c r="P65" s="20"/>
      <c r="Q65" s="21"/>
      <c r="R65" s="38"/>
      <c r="S65" s="327"/>
      <c r="W65" s="39"/>
      <c r="X65" s="39"/>
      <c r="Y65" s="39"/>
      <c r="Z65" s="39"/>
      <c r="AA65" s="39"/>
      <c r="AB65" s="39"/>
      <c r="AC65" s="39"/>
      <c r="AD65" s="39"/>
      <c r="AE65" s="39"/>
      <c r="AF65" s="39"/>
      <c r="AG65" s="39"/>
      <c r="AH65" s="39"/>
      <c r="AI65" s="39"/>
      <c r="AJ65" s="39"/>
      <c r="AK65" s="39"/>
    </row>
    <row r="66" spans="1:37" ht="22.5" x14ac:dyDescent="0.25">
      <c r="A66" s="62">
        <f t="shared" si="4"/>
        <v>52</v>
      </c>
      <c r="B66" s="331"/>
      <c r="C66" s="156" t="s">
        <v>275</v>
      </c>
      <c r="D66" s="127" t="s">
        <v>22</v>
      </c>
      <c r="E66" s="127">
        <v>48</v>
      </c>
      <c r="F66" s="135"/>
      <c r="G66" s="106"/>
      <c r="H66" s="328"/>
      <c r="I66" s="106"/>
      <c r="J66" s="106"/>
      <c r="K66" s="133"/>
      <c r="L66" s="306"/>
      <c r="M66" s="307"/>
      <c r="N66" s="325"/>
      <c r="O66" s="20"/>
      <c r="P66" s="20"/>
      <c r="Q66" s="21"/>
      <c r="R66" s="38"/>
      <c r="S66" s="327"/>
      <c r="W66" s="39"/>
      <c r="X66" s="39"/>
      <c r="Y66" s="39"/>
      <c r="Z66" s="39"/>
      <c r="AA66" s="39"/>
      <c r="AB66" s="39"/>
      <c r="AC66" s="39"/>
      <c r="AD66" s="39"/>
      <c r="AE66" s="39"/>
      <c r="AF66" s="39"/>
      <c r="AG66" s="39"/>
      <c r="AH66" s="39"/>
      <c r="AI66" s="39"/>
      <c r="AJ66" s="39"/>
      <c r="AK66" s="39"/>
    </row>
    <row r="67" spans="1:37" s="68" customFormat="1" x14ac:dyDescent="0.25">
      <c r="A67" s="62">
        <f t="shared" si="4"/>
        <v>53</v>
      </c>
      <c r="B67" s="125"/>
      <c r="C67" s="156" t="s">
        <v>257</v>
      </c>
      <c r="D67" s="127" t="s">
        <v>35</v>
      </c>
      <c r="E67" s="127">
        <v>6</v>
      </c>
      <c r="F67" s="184"/>
      <c r="G67" s="148"/>
      <c r="H67" s="328"/>
      <c r="I67" s="148"/>
      <c r="J67" s="106"/>
      <c r="K67" s="149"/>
      <c r="L67" s="306"/>
      <c r="M67" s="307"/>
      <c r="N67" s="325"/>
      <c r="O67" s="20"/>
      <c r="P67" s="20"/>
      <c r="Q67" s="21"/>
      <c r="R67" s="3"/>
      <c r="S67" s="327"/>
      <c r="W67" s="67"/>
      <c r="X67" s="67"/>
      <c r="Y67" s="67"/>
      <c r="Z67" s="67"/>
      <c r="AA67" s="67"/>
      <c r="AB67" s="67"/>
      <c r="AC67" s="67"/>
      <c r="AD67" s="67"/>
      <c r="AE67" s="67"/>
      <c r="AF67" s="67"/>
      <c r="AG67" s="67"/>
      <c r="AH67" s="67"/>
      <c r="AI67" s="67"/>
      <c r="AJ67" s="67"/>
      <c r="AK67" s="67"/>
    </row>
    <row r="68" spans="1:37" s="68" customFormat="1" x14ac:dyDescent="0.25">
      <c r="A68" s="62">
        <f t="shared" si="4"/>
        <v>54</v>
      </c>
      <c r="B68" s="125"/>
      <c r="C68" s="156" t="s">
        <v>258</v>
      </c>
      <c r="D68" s="127" t="s">
        <v>239</v>
      </c>
      <c r="E68" s="127">
        <v>6</v>
      </c>
      <c r="F68" s="184"/>
      <c r="G68" s="106"/>
      <c r="H68" s="328"/>
      <c r="I68" s="106"/>
      <c r="J68" s="106"/>
      <c r="K68" s="133"/>
      <c r="L68" s="306"/>
      <c r="M68" s="307"/>
      <c r="N68" s="325"/>
      <c r="O68" s="20"/>
      <c r="P68" s="20"/>
      <c r="Q68" s="21"/>
      <c r="R68" s="3"/>
      <c r="S68" s="327"/>
      <c r="W68" s="67"/>
      <c r="X68" s="67"/>
      <c r="Y68" s="67"/>
      <c r="Z68" s="67"/>
      <c r="AA68" s="67"/>
      <c r="AB68" s="67"/>
      <c r="AC68" s="67"/>
      <c r="AD68" s="67"/>
      <c r="AE68" s="67"/>
      <c r="AF68" s="67"/>
      <c r="AG68" s="67"/>
      <c r="AH68" s="67"/>
      <c r="AI68" s="67"/>
      <c r="AJ68" s="67"/>
      <c r="AK68" s="67"/>
    </row>
    <row r="69" spans="1:37" s="68" customFormat="1" x14ac:dyDescent="0.25">
      <c r="A69" s="62">
        <f t="shared" si="4"/>
        <v>55</v>
      </c>
      <c r="B69" s="125"/>
      <c r="C69" s="156" t="s">
        <v>276</v>
      </c>
      <c r="D69" s="127" t="s">
        <v>239</v>
      </c>
      <c r="E69" s="127">
        <v>6</v>
      </c>
      <c r="F69" s="38"/>
      <c r="G69" s="106"/>
      <c r="H69" s="328"/>
      <c r="I69" s="106"/>
      <c r="J69" s="106"/>
      <c r="K69" s="133"/>
      <c r="L69" s="306"/>
      <c r="M69" s="307"/>
      <c r="N69" s="325"/>
      <c r="O69" s="20"/>
      <c r="P69" s="20"/>
      <c r="Q69" s="21"/>
      <c r="R69" s="3"/>
      <c r="S69" s="327"/>
      <c r="W69" s="67"/>
      <c r="X69" s="67"/>
      <c r="Y69" s="67"/>
      <c r="Z69" s="67"/>
      <c r="AA69" s="67"/>
      <c r="AB69" s="67"/>
      <c r="AC69" s="67"/>
      <c r="AD69" s="67"/>
      <c r="AE69" s="67"/>
      <c r="AF69" s="67"/>
      <c r="AG69" s="67"/>
      <c r="AH69" s="67"/>
      <c r="AI69" s="67"/>
      <c r="AJ69" s="67"/>
      <c r="AK69" s="67"/>
    </row>
    <row r="70" spans="1:37" s="68" customFormat="1" x14ac:dyDescent="0.25">
      <c r="A70" s="62">
        <f t="shared" si="4"/>
        <v>56</v>
      </c>
      <c r="B70" s="125"/>
      <c r="C70" s="156" t="s">
        <v>269</v>
      </c>
      <c r="D70" s="127" t="s">
        <v>239</v>
      </c>
      <c r="E70" s="127">
        <v>6</v>
      </c>
      <c r="F70" s="38"/>
      <c r="G70" s="106"/>
      <c r="H70" s="328"/>
      <c r="I70" s="106"/>
      <c r="J70" s="106"/>
      <c r="K70" s="133"/>
      <c r="L70" s="306"/>
      <c r="M70" s="307"/>
      <c r="N70" s="325"/>
      <c r="O70" s="20"/>
      <c r="P70" s="20"/>
      <c r="Q70" s="21"/>
      <c r="R70" s="3"/>
      <c r="S70" s="327"/>
      <c r="W70" s="67"/>
      <c r="X70" s="67"/>
      <c r="Y70" s="67"/>
      <c r="Z70" s="67"/>
      <c r="AA70" s="67"/>
      <c r="AB70" s="67"/>
      <c r="AC70" s="67"/>
      <c r="AD70" s="67"/>
      <c r="AE70" s="67"/>
      <c r="AF70" s="67"/>
      <c r="AG70" s="67"/>
      <c r="AH70" s="67"/>
      <c r="AI70" s="67"/>
      <c r="AJ70" s="67"/>
      <c r="AK70" s="67"/>
    </row>
    <row r="71" spans="1:37" s="36" customFormat="1" x14ac:dyDescent="0.25">
      <c r="A71" s="477" t="s">
        <v>277</v>
      </c>
      <c r="B71" s="478"/>
      <c r="C71" s="478"/>
      <c r="D71" s="478"/>
      <c r="E71" s="479"/>
      <c r="F71" s="39"/>
      <c r="G71" s="150"/>
      <c r="H71" s="326"/>
      <c r="I71" s="150"/>
      <c r="J71" s="150"/>
      <c r="K71" s="124"/>
      <c r="L71" s="323"/>
      <c r="M71" s="324"/>
      <c r="N71" s="325"/>
      <c r="O71" s="20"/>
      <c r="P71" s="20"/>
      <c r="Q71" s="21"/>
      <c r="R71" s="37"/>
      <c r="S71" s="327"/>
      <c r="W71" s="35"/>
      <c r="X71" s="35"/>
      <c r="Y71" s="35"/>
      <c r="Z71" s="35"/>
      <c r="AA71" s="35"/>
      <c r="AB71" s="35"/>
      <c r="AC71" s="35"/>
      <c r="AD71" s="35"/>
      <c r="AE71" s="35"/>
      <c r="AF71" s="35"/>
      <c r="AG71" s="35"/>
      <c r="AH71" s="35"/>
      <c r="AI71" s="35"/>
      <c r="AJ71" s="35"/>
      <c r="AK71" s="35"/>
    </row>
    <row r="72" spans="1:37" x14ac:dyDescent="0.25">
      <c r="A72" s="62">
        <v>59</v>
      </c>
      <c r="B72" s="125"/>
      <c r="C72" s="128" t="s">
        <v>271</v>
      </c>
      <c r="D72" s="127" t="s">
        <v>239</v>
      </c>
      <c r="E72" s="127">
        <v>5</v>
      </c>
      <c r="F72" s="5"/>
      <c r="G72" s="106"/>
      <c r="H72" s="328"/>
      <c r="I72" s="106"/>
      <c r="J72" s="106"/>
      <c r="K72" s="133"/>
      <c r="L72" s="306"/>
      <c r="M72" s="307"/>
      <c r="N72" s="325"/>
      <c r="O72" s="20"/>
      <c r="P72" s="20"/>
      <c r="Q72" s="21"/>
      <c r="R72" s="38"/>
      <c r="S72" s="327"/>
      <c r="T72" s="484" t="s">
        <v>396</v>
      </c>
      <c r="U72" s="485"/>
      <c r="V72" s="485"/>
      <c r="W72" s="468" t="s">
        <v>458</v>
      </c>
      <c r="X72" s="469"/>
      <c r="Y72" s="469"/>
      <c r="Z72" s="469"/>
      <c r="AA72" s="39"/>
      <c r="AB72" s="39"/>
      <c r="AC72" s="39"/>
      <c r="AD72" s="39"/>
      <c r="AE72" s="39"/>
      <c r="AF72" s="39"/>
      <c r="AG72" s="39"/>
      <c r="AH72" s="39"/>
      <c r="AI72" s="39"/>
      <c r="AJ72" s="39"/>
      <c r="AK72" s="39"/>
    </row>
    <row r="73" spans="1:37" ht="11.25" customHeight="1" x14ac:dyDescent="0.25">
      <c r="A73" s="62">
        <v>60</v>
      </c>
      <c r="B73" s="125"/>
      <c r="C73" s="156" t="s">
        <v>477</v>
      </c>
      <c r="D73" s="127" t="s">
        <v>239</v>
      </c>
      <c r="E73" s="127">
        <v>20</v>
      </c>
      <c r="F73" s="157"/>
      <c r="G73" s="133"/>
      <c r="H73" s="328"/>
      <c r="I73" s="133"/>
      <c r="J73" s="133"/>
      <c r="K73" s="133"/>
      <c r="L73" s="306"/>
      <c r="M73" s="307" t="s">
        <v>21</v>
      </c>
      <c r="N73" s="325"/>
      <c r="O73" s="20"/>
      <c r="P73" s="20"/>
      <c r="Q73" s="21"/>
      <c r="R73" s="38"/>
      <c r="S73" s="327"/>
      <c r="T73" s="484"/>
      <c r="U73" s="485"/>
      <c r="V73" s="485"/>
      <c r="W73" s="469"/>
      <c r="X73" s="469"/>
      <c r="Y73" s="469"/>
      <c r="Z73" s="469"/>
      <c r="AA73" s="39"/>
      <c r="AB73" s="39"/>
      <c r="AC73" s="39"/>
      <c r="AD73" s="39"/>
      <c r="AE73" s="39"/>
      <c r="AF73" s="39"/>
      <c r="AG73" s="39"/>
      <c r="AH73" s="39"/>
      <c r="AI73" s="39"/>
      <c r="AJ73" s="39"/>
      <c r="AK73" s="39"/>
    </row>
    <row r="74" spans="1:37" ht="22.5" x14ac:dyDescent="0.25">
      <c r="A74" s="62">
        <f t="shared" ref="A74:A84" si="5">A73+1</f>
        <v>61</v>
      </c>
      <c r="B74" s="125"/>
      <c r="C74" s="156" t="s">
        <v>509</v>
      </c>
      <c r="D74" s="127" t="s">
        <v>22</v>
      </c>
      <c r="E74" s="127">
        <v>20</v>
      </c>
      <c r="F74" s="157"/>
      <c r="G74" s="135"/>
      <c r="H74" s="328"/>
      <c r="I74" s="135"/>
      <c r="J74" s="135"/>
      <c r="K74" s="135"/>
      <c r="L74" s="19"/>
      <c r="M74" s="20"/>
      <c r="N74" s="20"/>
      <c r="O74" s="20"/>
      <c r="P74" s="20"/>
      <c r="Q74" s="21"/>
      <c r="R74" s="38"/>
      <c r="S74" s="327"/>
      <c r="W74" s="39"/>
      <c r="X74" s="39"/>
      <c r="Y74" s="39"/>
      <c r="Z74" s="39"/>
      <c r="AA74" s="39"/>
      <c r="AB74" s="39"/>
      <c r="AC74" s="39"/>
      <c r="AD74" s="39"/>
      <c r="AE74" s="39"/>
      <c r="AF74" s="39"/>
      <c r="AG74" s="39"/>
      <c r="AH74" s="39"/>
      <c r="AI74" s="39"/>
      <c r="AJ74" s="39"/>
      <c r="AK74" s="39"/>
    </row>
    <row r="75" spans="1:37" x14ac:dyDescent="0.25">
      <c r="A75" s="62">
        <f t="shared" si="5"/>
        <v>62</v>
      </c>
      <c r="B75" s="125"/>
      <c r="C75" s="156" t="s">
        <v>358</v>
      </c>
      <c r="D75" s="127" t="s">
        <v>20</v>
      </c>
      <c r="E75" s="127">
        <v>340</v>
      </c>
      <c r="F75" s="158"/>
      <c r="G75" s="140"/>
      <c r="H75" s="328"/>
      <c r="I75" s="140"/>
      <c r="J75" s="141"/>
      <c r="K75" s="142"/>
      <c r="L75" s="306"/>
      <c r="M75" s="307"/>
      <c r="N75" s="325"/>
      <c r="O75" s="20"/>
      <c r="P75" s="20"/>
      <c r="Q75" s="21"/>
      <c r="R75" s="38"/>
      <c r="S75" s="327"/>
      <c r="W75" s="39"/>
      <c r="X75" s="39"/>
      <c r="Y75" s="39"/>
      <c r="Z75" s="39"/>
      <c r="AA75" s="39"/>
      <c r="AB75" s="39"/>
      <c r="AC75" s="39"/>
      <c r="AD75" s="39"/>
      <c r="AE75" s="39"/>
      <c r="AF75" s="39"/>
      <c r="AG75" s="39"/>
      <c r="AH75" s="39"/>
      <c r="AI75" s="39"/>
      <c r="AJ75" s="39"/>
      <c r="AK75" s="39"/>
    </row>
    <row r="76" spans="1:37" x14ac:dyDescent="0.25">
      <c r="A76" s="62">
        <f t="shared" si="5"/>
        <v>63</v>
      </c>
      <c r="B76" s="125"/>
      <c r="C76" s="156" t="s">
        <v>359</v>
      </c>
      <c r="D76" s="127" t="s">
        <v>22</v>
      </c>
      <c r="E76" s="127">
        <v>40</v>
      </c>
      <c r="F76" s="158"/>
      <c r="G76" s="150"/>
      <c r="H76" s="326"/>
      <c r="I76" s="150"/>
      <c r="J76" s="150"/>
      <c r="K76" s="124"/>
      <c r="L76" s="323"/>
      <c r="M76" s="324"/>
      <c r="N76" s="325"/>
      <c r="O76" s="20"/>
      <c r="P76" s="20"/>
      <c r="Q76" s="21"/>
      <c r="R76" s="38"/>
      <c r="S76" s="327"/>
      <c r="W76" s="39"/>
      <c r="X76" s="39"/>
      <c r="Y76" s="39"/>
      <c r="Z76" s="39"/>
      <c r="AA76" s="39"/>
      <c r="AB76" s="39"/>
      <c r="AC76" s="39"/>
      <c r="AD76" s="39"/>
      <c r="AE76" s="39"/>
      <c r="AF76" s="39"/>
      <c r="AG76" s="39"/>
      <c r="AH76" s="39"/>
      <c r="AI76" s="39"/>
      <c r="AJ76" s="39"/>
      <c r="AK76" s="39"/>
    </row>
    <row r="77" spans="1:37" x14ac:dyDescent="0.25">
      <c r="A77" s="62">
        <f t="shared" si="5"/>
        <v>64</v>
      </c>
      <c r="B77" s="125"/>
      <c r="C77" s="156" t="s">
        <v>357</v>
      </c>
      <c r="D77" s="127" t="s">
        <v>22</v>
      </c>
      <c r="E77" s="127">
        <v>20</v>
      </c>
      <c r="F77" s="158"/>
      <c r="G77" s="150"/>
      <c r="H77" s="326"/>
      <c r="I77" s="150"/>
      <c r="J77" s="150"/>
      <c r="K77" s="124"/>
      <c r="L77" s="323"/>
      <c r="M77" s="324"/>
      <c r="N77" s="325"/>
      <c r="O77" s="20"/>
      <c r="P77" s="20"/>
      <c r="Q77" s="21"/>
      <c r="R77" s="38"/>
      <c r="S77" s="327"/>
      <c r="W77" s="39"/>
      <c r="X77" s="39"/>
      <c r="Y77" s="39"/>
      <c r="Z77" s="39"/>
      <c r="AA77" s="39"/>
      <c r="AB77" s="39"/>
      <c r="AC77" s="39"/>
      <c r="AD77" s="39"/>
      <c r="AE77" s="39"/>
      <c r="AF77" s="39"/>
      <c r="AG77" s="39"/>
      <c r="AH77" s="39"/>
      <c r="AI77" s="39"/>
      <c r="AJ77" s="39"/>
      <c r="AK77" s="39"/>
    </row>
    <row r="78" spans="1:37" x14ac:dyDescent="0.25">
      <c r="A78" s="62">
        <f t="shared" si="5"/>
        <v>65</v>
      </c>
      <c r="B78" s="125"/>
      <c r="C78" s="156" t="s">
        <v>273</v>
      </c>
      <c r="D78" s="127" t="s">
        <v>22</v>
      </c>
      <c r="E78" s="127">
        <v>10</v>
      </c>
      <c r="F78" s="158"/>
      <c r="G78" s="150"/>
      <c r="H78" s="326"/>
      <c r="I78" s="150"/>
      <c r="J78" s="150"/>
      <c r="K78" s="124"/>
      <c r="L78" s="323"/>
      <c r="M78" s="324"/>
      <c r="N78" s="325"/>
      <c r="O78" s="20"/>
      <c r="P78" s="20"/>
      <c r="Q78" s="21"/>
      <c r="R78" s="38"/>
      <c r="S78" s="327"/>
      <c r="W78" s="39"/>
      <c r="X78" s="39"/>
      <c r="Y78" s="39"/>
      <c r="Z78" s="39"/>
      <c r="AA78" s="39"/>
      <c r="AB78" s="39"/>
      <c r="AC78" s="39"/>
      <c r="AD78" s="39"/>
      <c r="AE78" s="39"/>
      <c r="AF78" s="39"/>
      <c r="AG78" s="39"/>
      <c r="AH78" s="39"/>
      <c r="AI78" s="39"/>
      <c r="AJ78" s="39"/>
      <c r="AK78" s="39"/>
    </row>
    <row r="79" spans="1:37" x14ac:dyDescent="0.25">
      <c r="A79" s="62">
        <f t="shared" si="5"/>
        <v>66</v>
      </c>
      <c r="B79" s="125"/>
      <c r="C79" s="156" t="s">
        <v>274</v>
      </c>
      <c r="D79" s="127" t="s">
        <v>22</v>
      </c>
      <c r="E79" s="127">
        <v>10</v>
      </c>
      <c r="F79" s="158"/>
      <c r="G79" s="159"/>
      <c r="H79" s="326"/>
      <c r="I79" s="159"/>
      <c r="J79" s="150"/>
      <c r="K79" s="160"/>
      <c r="L79" s="323"/>
      <c r="M79" s="324"/>
      <c r="N79" s="325"/>
      <c r="O79" s="20"/>
      <c r="P79" s="20"/>
      <c r="Q79" s="21"/>
      <c r="R79" s="38"/>
      <c r="S79" s="327"/>
      <c r="W79" s="39"/>
      <c r="X79" s="39"/>
      <c r="Y79" s="39"/>
      <c r="Z79" s="39"/>
      <c r="AA79" s="39"/>
      <c r="AB79" s="39"/>
      <c r="AC79" s="39"/>
      <c r="AD79" s="39"/>
      <c r="AE79" s="39"/>
      <c r="AF79" s="39"/>
      <c r="AG79" s="39"/>
      <c r="AH79" s="39"/>
      <c r="AI79" s="39"/>
      <c r="AJ79" s="39"/>
      <c r="AK79" s="39"/>
    </row>
    <row r="80" spans="1:37" ht="22.5" x14ac:dyDescent="0.25">
      <c r="A80" s="62">
        <f t="shared" si="5"/>
        <v>67</v>
      </c>
      <c r="B80" s="125"/>
      <c r="C80" s="156" t="s">
        <v>275</v>
      </c>
      <c r="D80" s="127" t="s">
        <v>22</v>
      </c>
      <c r="E80" s="127">
        <v>50</v>
      </c>
      <c r="F80" s="158"/>
      <c r="G80" s="150"/>
      <c r="H80" s="326"/>
      <c r="I80" s="150"/>
      <c r="J80" s="150"/>
      <c r="K80" s="124"/>
      <c r="L80" s="323"/>
      <c r="M80" s="324"/>
      <c r="N80" s="325"/>
      <c r="O80" s="20"/>
      <c r="P80" s="20"/>
      <c r="Q80" s="21"/>
      <c r="R80" s="38"/>
      <c r="S80" s="327"/>
      <c r="W80" s="39"/>
      <c r="X80" s="39"/>
      <c r="Y80" s="39"/>
      <c r="Z80" s="39"/>
      <c r="AA80" s="39"/>
      <c r="AB80" s="39"/>
      <c r="AC80" s="39"/>
      <c r="AD80" s="39"/>
      <c r="AE80" s="39"/>
      <c r="AF80" s="39"/>
      <c r="AG80" s="39"/>
      <c r="AH80" s="39"/>
      <c r="AI80" s="39"/>
      <c r="AJ80" s="39"/>
      <c r="AK80" s="39"/>
    </row>
    <row r="81" spans="1:37" x14ac:dyDescent="0.25">
      <c r="A81" s="62">
        <f t="shared" si="5"/>
        <v>68</v>
      </c>
      <c r="B81" s="125"/>
      <c r="C81" s="156" t="s">
        <v>257</v>
      </c>
      <c r="D81" s="127" t="s">
        <v>35</v>
      </c>
      <c r="E81" s="127">
        <v>5</v>
      </c>
      <c r="F81" s="158"/>
      <c r="G81" s="150"/>
      <c r="H81" s="326"/>
      <c r="I81" s="150"/>
      <c r="J81" s="150"/>
      <c r="K81" s="124"/>
      <c r="L81" s="323"/>
      <c r="M81" s="324"/>
      <c r="N81" s="325"/>
      <c r="O81" s="20"/>
      <c r="P81" s="20"/>
      <c r="Q81" s="21"/>
      <c r="R81" s="38"/>
      <c r="S81" s="327"/>
      <c r="W81" s="39"/>
      <c r="X81" s="39"/>
      <c r="Y81" s="39"/>
      <c r="Z81" s="39"/>
      <c r="AA81" s="39"/>
      <c r="AB81" s="39"/>
      <c r="AC81" s="39"/>
      <c r="AD81" s="39"/>
      <c r="AE81" s="39"/>
      <c r="AF81" s="39"/>
      <c r="AG81" s="39"/>
      <c r="AH81" s="39"/>
      <c r="AI81" s="39"/>
      <c r="AJ81" s="39"/>
      <c r="AK81" s="39"/>
    </row>
    <row r="82" spans="1:37" x14ac:dyDescent="0.25">
      <c r="A82" s="62">
        <f t="shared" si="5"/>
        <v>69</v>
      </c>
      <c r="B82" s="125"/>
      <c r="C82" s="156" t="s">
        <v>258</v>
      </c>
      <c r="D82" s="127" t="s">
        <v>239</v>
      </c>
      <c r="E82" s="127">
        <v>5</v>
      </c>
      <c r="F82" s="158"/>
      <c r="G82" s="150"/>
      <c r="H82" s="326"/>
      <c r="I82" s="150"/>
      <c r="J82" s="150"/>
      <c r="K82" s="124"/>
      <c r="L82" s="323"/>
      <c r="M82" s="324"/>
      <c r="N82" s="325"/>
      <c r="O82" s="20"/>
      <c r="P82" s="20"/>
      <c r="Q82" s="21"/>
      <c r="R82" s="38"/>
      <c r="S82" s="327"/>
      <c r="W82" s="39"/>
      <c r="X82" s="39"/>
      <c r="Y82" s="39"/>
      <c r="Z82" s="39"/>
      <c r="AA82" s="39"/>
      <c r="AB82" s="39"/>
      <c r="AC82" s="39"/>
      <c r="AD82" s="39"/>
      <c r="AE82" s="39"/>
      <c r="AF82" s="39"/>
      <c r="AG82" s="39"/>
      <c r="AH82" s="39"/>
      <c r="AI82" s="39"/>
      <c r="AJ82" s="39"/>
      <c r="AK82" s="39"/>
    </row>
    <row r="83" spans="1:37" x14ac:dyDescent="0.25">
      <c r="A83" s="62">
        <f t="shared" si="5"/>
        <v>70</v>
      </c>
      <c r="B83" s="125"/>
      <c r="C83" s="156" t="s">
        <v>276</v>
      </c>
      <c r="D83" s="127" t="s">
        <v>239</v>
      </c>
      <c r="E83" s="127">
        <v>5</v>
      </c>
      <c r="F83" s="158"/>
      <c r="G83" s="150"/>
      <c r="H83" s="326"/>
      <c r="I83" s="150"/>
      <c r="J83" s="150"/>
      <c r="K83" s="124"/>
      <c r="L83" s="323"/>
      <c r="M83" s="324"/>
      <c r="N83" s="325"/>
      <c r="O83" s="20"/>
      <c r="P83" s="20"/>
      <c r="Q83" s="21"/>
      <c r="R83" s="38"/>
      <c r="S83" s="327"/>
      <c r="W83" s="39"/>
      <c r="X83" s="39"/>
      <c r="Y83" s="39"/>
      <c r="Z83" s="39"/>
      <c r="AA83" s="39"/>
      <c r="AB83" s="39"/>
      <c r="AC83" s="39"/>
      <c r="AD83" s="39"/>
      <c r="AE83" s="39"/>
      <c r="AF83" s="39"/>
      <c r="AG83" s="39"/>
      <c r="AH83" s="39"/>
      <c r="AI83" s="39"/>
      <c r="AJ83" s="39"/>
      <c r="AK83" s="39"/>
    </row>
    <row r="84" spans="1:37" x14ac:dyDescent="0.25">
      <c r="A84" s="62">
        <f t="shared" si="5"/>
        <v>71</v>
      </c>
      <c r="B84" s="125"/>
      <c r="C84" s="156" t="s">
        <v>269</v>
      </c>
      <c r="D84" s="127" t="s">
        <v>239</v>
      </c>
      <c r="E84" s="127">
        <v>5</v>
      </c>
      <c r="F84" s="158"/>
      <c r="G84" s="150"/>
      <c r="H84" s="326"/>
      <c r="I84" s="150"/>
      <c r="J84" s="150"/>
      <c r="K84" s="124"/>
      <c r="L84" s="323"/>
      <c r="M84" s="324"/>
      <c r="N84" s="325"/>
      <c r="O84" s="20"/>
      <c r="P84" s="20"/>
      <c r="Q84" s="21"/>
      <c r="R84" s="38"/>
      <c r="S84" s="327"/>
      <c r="W84" s="39"/>
      <c r="X84" s="39"/>
      <c r="Y84" s="39"/>
      <c r="Z84" s="39"/>
      <c r="AA84" s="39"/>
      <c r="AB84" s="39"/>
      <c r="AC84" s="39"/>
      <c r="AD84" s="39"/>
      <c r="AE84" s="39"/>
      <c r="AF84" s="39"/>
      <c r="AG84" s="39"/>
      <c r="AH84" s="39"/>
      <c r="AI84" s="39"/>
      <c r="AJ84" s="39"/>
      <c r="AK84" s="39"/>
    </row>
    <row r="85" spans="1:37" x14ac:dyDescent="0.25">
      <c r="A85" s="477" t="s">
        <v>278</v>
      </c>
      <c r="B85" s="478"/>
      <c r="C85" s="478"/>
      <c r="D85" s="478"/>
      <c r="E85" s="479"/>
      <c r="F85" s="158"/>
      <c r="G85" s="150"/>
      <c r="H85" s="326"/>
      <c r="I85" s="150"/>
      <c r="J85" s="150"/>
      <c r="K85" s="124"/>
      <c r="L85" s="323"/>
      <c r="M85" s="324"/>
      <c r="N85" s="325"/>
      <c r="O85" s="20"/>
      <c r="P85" s="20"/>
      <c r="Q85" s="21"/>
      <c r="R85" s="38"/>
      <c r="S85" s="327"/>
      <c r="W85" s="39"/>
      <c r="X85" s="39"/>
      <c r="Y85" s="39"/>
      <c r="Z85" s="39"/>
      <c r="AA85" s="39"/>
      <c r="AB85" s="39"/>
      <c r="AC85" s="39"/>
      <c r="AD85" s="39"/>
      <c r="AE85" s="39"/>
      <c r="AF85" s="39"/>
      <c r="AG85" s="39"/>
      <c r="AH85" s="39"/>
      <c r="AI85" s="39"/>
      <c r="AJ85" s="39"/>
      <c r="AK85" s="39"/>
    </row>
    <row r="86" spans="1:37" x14ac:dyDescent="0.25">
      <c r="A86" s="62">
        <v>75</v>
      </c>
      <c r="B86" s="125"/>
      <c r="C86" s="128" t="s">
        <v>271</v>
      </c>
      <c r="D86" s="127" t="s">
        <v>239</v>
      </c>
      <c r="E86" s="127">
        <v>3</v>
      </c>
      <c r="F86" s="158"/>
      <c r="G86" s="150"/>
      <c r="H86" s="326"/>
      <c r="I86" s="150"/>
      <c r="J86" s="150"/>
      <c r="K86" s="124"/>
      <c r="L86" s="323"/>
      <c r="M86" s="324"/>
      <c r="N86" s="325"/>
      <c r="O86" s="20"/>
      <c r="P86" s="20"/>
      <c r="Q86" s="21"/>
      <c r="R86" s="38"/>
      <c r="S86" s="327"/>
      <c r="T86" s="484" t="s">
        <v>395</v>
      </c>
      <c r="U86" s="485"/>
      <c r="V86" s="485"/>
      <c r="W86" s="468" t="s">
        <v>458</v>
      </c>
      <c r="X86" s="469"/>
      <c r="Y86" s="469"/>
      <c r="Z86" s="469"/>
      <c r="AA86" s="39"/>
      <c r="AB86" s="39"/>
      <c r="AC86" s="39"/>
      <c r="AD86" s="39"/>
      <c r="AE86" s="39"/>
      <c r="AF86" s="39"/>
      <c r="AG86" s="39"/>
      <c r="AH86" s="39"/>
      <c r="AI86" s="39"/>
      <c r="AJ86" s="39"/>
      <c r="AK86" s="39"/>
    </row>
    <row r="87" spans="1:37" ht="22.5" x14ac:dyDescent="0.25">
      <c r="A87" s="161">
        <v>76</v>
      </c>
      <c r="B87" s="125"/>
      <c r="C87" s="162" t="s">
        <v>477</v>
      </c>
      <c r="D87" s="105" t="s">
        <v>239</v>
      </c>
      <c r="E87" s="105">
        <v>6</v>
      </c>
      <c r="F87" s="158"/>
      <c r="G87" s="124"/>
      <c r="H87" s="326"/>
      <c r="I87" s="124"/>
      <c r="J87" s="124"/>
      <c r="K87" s="124"/>
      <c r="L87" s="323"/>
      <c r="M87" s="324"/>
      <c r="N87" s="324"/>
      <c r="O87" s="324"/>
      <c r="P87" s="324"/>
      <c r="Q87" s="336"/>
      <c r="R87" s="38"/>
      <c r="S87" s="327"/>
      <c r="T87" s="484"/>
      <c r="U87" s="485"/>
      <c r="V87" s="485"/>
      <c r="W87" s="469"/>
      <c r="X87" s="469"/>
      <c r="Y87" s="469"/>
      <c r="Z87" s="469"/>
      <c r="AA87" s="39"/>
      <c r="AB87" s="39"/>
      <c r="AC87" s="39"/>
      <c r="AD87" s="39"/>
      <c r="AE87" s="39"/>
      <c r="AF87" s="39"/>
      <c r="AG87" s="39"/>
      <c r="AH87" s="39"/>
      <c r="AI87" s="39"/>
      <c r="AJ87" s="39"/>
      <c r="AK87" s="39"/>
    </row>
    <row r="88" spans="1:37" ht="22.5" x14ac:dyDescent="0.25">
      <c r="A88" s="161">
        <f t="shared" ref="A88:A98" si="6">A87+1</f>
        <v>77</v>
      </c>
      <c r="B88" s="125"/>
      <c r="C88" s="162" t="s">
        <v>509</v>
      </c>
      <c r="D88" s="105" t="s">
        <v>22</v>
      </c>
      <c r="E88" s="105">
        <v>6</v>
      </c>
      <c r="F88" s="158"/>
      <c r="G88" s="163"/>
      <c r="H88" s="326"/>
      <c r="I88" s="163"/>
      <c r="J88" s="164"/>
      <c r="K88" s="165"/>
      <c r="L88" s="323"/>
      <c r="M88" s="324"/>
      <c r="N88" s="324"/>
      <c r="O88" s="324"/>
      <c r="P88" s="324"/>
      <c r="Q88" s="336"/>
      <c r="R88" s="38"/>
      <c r="S88" s="327"/>
      <c r="W88" s="39"/>
      <c r="X88" s="39"/>
      <c r="Y88" s="39"/>
      <c r="Z88" s="39"/>
      <c r="AA88" s="39"/>
      <c r="AB88" s="39"/>
      <c r="AC88" s="39"/>
      <c r="AD88" s="39"/>
      <c r="AE88" s="39"/>
      <c r="AF88" s="39"/>
      <c r="AG88" s="39"/>
      <c r="AH88" s="39"/>
      <c r="AI88" s="39"/>
      <c r="AJ88" s="39"/>
      <c r="AK88" s="39"/>
    </row>
    <row r="89" spans="1:37" x14ac:dyDescent="0.25">
      <c r="A89" s="161">
        <f t="shared" si="6"/>
        <v>78</v>
      </c>
      <c r="B89" s="125"/>
      <c r="C89" s="162" t="s">
        <v>272</v>
      </c>
      <c r="D89" s="105" t="s">
        <v>20</v>
      </c>
      <c r="E89" s="105">
        <v>84</v>
      </c>
      <c r="F89" s="158"/>
      <c r="G89" s="150"/>
      <c r="H89" s="326"/>
      <c r="I89" s="150"/>
      <c r="J89" s="150"/>
      <c r="K89" s="124"/>
      <c r="L89" s="323"/>
      <c r="M89" s="324"/>
      <c r="N89" s="324"/>
      <c r="O89" s="324"/>
      <c r="P89" s="324"/>
      <c r="Q89" s="336"/>
      <c r="R89" s="38"/>
      <c r="S89" s="327"/>
      <c r="W89" s="39"/>
      <c r="X89" s="39"/>
      <c r="Y89" s="39"/>
      <c r="Z89" s="39"/>
      <c r="AA89" s="39"/>
      <c r="AB89" s="39"/>
      <c r="AC89" s="39"/>
      <c r="AD89" s="39"/>
      <c r="AE89" s="39"/>
      <c r="AF89" s="39"/>
      <c r="AG89" s="39"/>
      <c r="AH89" s="39"/>
      <c r="AI89" s="39"/>
      <c r="AJ89" s="39"/>
      <c r="AK89" s="39"/>
    </row>
    <row r="90" spans="1:37" x14ac:dyDescent="0.25">
      <c r="A90" s="161">
        <f t="shared" si="6"/>
        <v>79</v>
      </c>
      <c r="B90" s="125"/>
      <c r="C90" s="162" t="s">
        <v>360</v>
      </c>
      <c r="D90" s="105" t="s">
        <v>22</v>
      </c>
      <c r="E90" s="105">
        <v>24</v>
      </c>
      <c r="F90" s="158"/>
      <c r="G90" s="150"/>
      <c r="H90" s="326"/>
      <c r="I90" s="150"/>
      <c r="J90" s="150"/>
      <c r="K90" s="124"/>
      <c r="L90" s="323"/>
      <c r="M90" s="324"/>
      <c r="N90" s="324"/>
      <c r="O90" s="324"/>
      <c r="P90" s="324"/>
      <c r="Q90" s="336"/>
      <c r="R90" s="38"/>
      <c r="S90" s="327"/>
      <c r="W90" s="39"/>
      <c r="X90" s="39"/>
      <c r="Y90" s="39"/>
      <c r="Z90" s="39"/>
      <c r="AA90" s="39"/>
      <c r="AB90" s="39"/>
      <c r="AC90" s="39"/>
      <c r="AD90" s="39"/>
      <c r="AE90" s="39"/>
      <c r="AF90" s="39"/>
      <c r="AG90" s="39"/>
      <c r="AH90" s="39"/>
      <c r="AI90" s="39"/>
      <c r="AJ90" s="39"/>
      <c r="AK90" s="39"/>
    </row>
    <row r="91" spans="1:37" x14ac:dyDescent="0.25">
      <c r="A91" s="161">
        <f t="shared" si="6"/>
        <v>80</v>
      </c>
      <c r="B91" s="125"/>
      <c r="C91" s="162" t="s">
        <v>361</v>
      </c>
      <c r="D91" s="105" t="s">
        <v>22</v>
      </c>
      <c r="E91" s="105">
        <v>6</v>
      </c>
      <c r="F91" s="158"/>
      <c r="G91" s="150"/>
      <c r="H91" s="326"/>
      <c r="I91" s="150"/>
      <c r="J91" s="150"/>
      <c r="K91" s="124"/>
      <c r="L91" s="323"/>
      <c r="M91" s="324"/>
      <c r="N91" s="324"/>
      <c r="O91" s="324"/>
      <c r="P91" s="324"/>
      <c r="Q91" s="336"/>
      <c r="R91" s="38"/>
      <c r="S91" s="327"/>
      <c r="W91" s="39"/>
      <c r="X91" s="39"/>
      <c r="Y91" s="39"/>
      <c r="Z91" s="39"/>
      <c r="AA91" s="39"/>
      <c r="AB91" s="39"/>
      <c r="AC91" s="39"/>
      <c r="AD91" s="39"/>
      <c r="AE91" s="39"/>
      <c r="AF91" s="39"/>
      <c r="AG91" s="39"/>
      <c r="AH91" s="39"/>
      <c r="AI91" s="39"/>
      <c r="AJ91" s="39"/>
      <c r="AK91" s="39"/>
    </row>
    <row r="92" spans="1:37" x14ac:dyDescent="0.25">
      <c r="A92" s="161">
        <f t="shared" si="6"/>
        <v>81</v>
      </c>
      <c r="B92" s="125"/>
      <c r="C92" s="162" t="s">
        <v>362</v>
      </c>
      <c r="D92" s="105" t="s">
        <v>22</v>
      </c>
      <c r="E92" s="105">
        <v>6</v>
      </c>
      <c r="F92" s="158"/>
      <c r="G92" s="159"/>
      <c r="H92" s="326"/>
      <c r="I92" s="159"/>
      <c r="J92" s="150"/>
      <c r="K92" s="160"/>
      <c r="L92" s="323"/>
      <c r="M92" s="324"/>
      <c r="N92" s="324"/>
      <c r="O92" s="324"/>
      <c r="P92" s="324"/>
      <c r="Q92" s="336"/>
      <c r="R92" s="38"/>
      <c r="S92" s="327"/>
      <c r="W92" s="39"/>
      <c r="X92" s="39"/>
      <c r="Y92" s="39"/>
      <c r="Z92" s="39"/>
      <c r="AA92" s="39"/>
      <c r="AB92" s="39"/>
      <c r="AC92" s="39"/>
      <c r="AD92" s="39"/>
      <c r="AE92" s="39"/>
      <c r="AF92" s="39"/>
      <c r="AG92" s="39"/>
      <c r="AH92" s="39"/>
      <c r="AI92" s="39"/>
      <c r="AJ92" s="39"/>
      <c r="AK92" s="39"/>
    </row>
    <row r="93" spans="1:37" x14ac:dyDescent="0.25">
      <c r="A93" s="161">
        <f t="shared" si="6"/>
        <v>82</v>
      </c>
      <c r="B93" s="125"/>
      <c r="C93" s="162" t="s">
        <v>274</v>
      </c>
      <c r="D93" s="105" t="s">
        <v>22</v>
      </c>
      <c r="E93" s="105">
        <v>6</v>
      </c>
      <c r="F93" s="158"/>
      <c r="G93" s="150"/>
      <c r="H93" s="326"/>
      <c r="I93" s="150"/>
      <c r="J93" s="150"/>
      <c r="K93" s="124"/>
      <c r="L93" s="323"/>
      <c r="M93" s="324"/>
      <c r="N93" s="324"/>
      <c r="O93" s="324"/>
      <c r="P93" s="324"/>
      <c r="Q93" s="336"/>
      <c r="R93" s="38"/>
      <c r="S93" s="327"/>
      <c r="W93" s="39"/>
      <c r="X93" s="39"/>
      <c r="Y93" s="39"/>
      <c r="Z93" s="39"/>
      <c r="AA93" s="39"/>
      <c r="AB93" s="39"/>
      <c r="AC93" s="39"/>
      <c r="AD93" s="39"/>
      <c r="AE93" s="39"/>
      <c r="AF93" s="39"/>
      <c r="AG93" s="39"/>
      <c r="AH93" s="39"/>
      <c r="AI93" s="39"/>
      <c r="AJ93" s="39"/>
      <c r="AK93" s="39"/>
    </row>
    <row r="94" spans="1:37" ht="22.5" x14ac:dyDescent="0.25">
      <c r="A94" s="161">
        <f t="shared" si="6"/>
        <v>83</v>
      </c>
      <c r="B94" s="125"/>
      <c r="C94" s="162" t="s">
        <v>275</v>
      </c>
      <c r="D94" s="105" t="s">
        <v>22</v>
      </c>
      <c r="E94" s="105">
        <v>12</v>
      </c>
      <c r="F94" s="158"/>
      <c r="G94" s="150"/>
      <c r="H94" s="326"/>
      <c r="I94" s="150"/>
      <c r="J94" s="150"/>
      <c r="K94" s="124"/>
      <c r="L94" s="323"/>
      <c r="M94" s="324"/>
      <c r="N94" s="324"/>
      <c r="O94" s="324"/>
      <c r="P94" s="324"/>
      <c r="Q94" s="336"/>
      <c r="R94" s="38"/>
      <c r="S94" s="327"/>
      <c r="W94" s="39"/>
      <c r="X94" s="39"/>
      <c r="Y94" s="39"/>
      <c r="Z94" s="39"/>
      <c r="AA94" s="39"/>
      <c r="AB94" s="39"/>
      <c r="AC94" s="39"/>
      <c r="AD94" s="39"/>
      <c r="AE94" s="39"/>
      <c r="AF94" s="39"/>
      <c r="AG94" s="39"/>
      <c r="AH94" s="39"/>
      <c r="AI94" s="39"/>
      <c r="AJ94" s="39"/>
      <c r="AK94" s="39"/>
    </row>
    <row r="95" spans="1:37" x14ac:dyDescent="0.25">
      <c r="A95" s="161">
        <f t="shared" si="6"/>
        <v>84</v>
      </c>
      <c r="B95" s="125"/>
      <c r="C95" s="162" t="s">
        <v>257</v>
      </c>
      <c r="D95" s="105" t="s">
        <v>35</v>
      </c>
      <c r="E95" s="105">
        <v>1.5</v>
      </c>
      <c r="F95" s="158"/>
      <c r="G95" s="150"/>
      <c r="H95" s="326"/>
      <c r="I95" s="150"/>
      <c r="J95" s="150"/>
      <c r="K95" s="124"/>
      <c r="L95" s="323"/>
      <c r="M95" s="324"/>
      <c r="N95" s="324"/>
      <c r="O95" s="324"/>
      <c r="P95" s="324"/>
      <c r="Q95" s="336"/>
      <c r="R95" s="38"/>
      <c r="S95" s="327"/>
      <c r="W95" s="39"/>
      <c r="X95" s="39"/>
      <c r="Y95" s="39"/>
      <c r="Z95" s="39"/>
      <c r="AA95" s="39"/>
      <c r="AB95" s="39"/>
      <c r="AC95" s="39"/>
      <c r="AD95" s="39"/>
      <c r="AE95" s="39"/>
      <c r="AF95" s="39"/>
      <c r="AG95" s="39"/>
      <c r="AH95" s="39"/>
      <c r="AI95" s="39"/>
      <c r="AJ95" s="39"/>
      <c r="AK95" s="39"/>
    </row>
    <row r="96" spans="1:37" x14ac:dyDescent="0.25">
      <c r="A96" s="161">
        <f t="shared" si="6"/>
        <v>85</v>
      </c>
      <c r="B96" s="125"/>
      <c r="C96" s="162" t="s">
        <v>258</v>
      </c>
      <c r="D96" s="105" t="s">
        <v>239</v>
      </c>
      <c r="E96" s="105">
        <v>3</v>
      </c>
      <c r="F96" s="158"/>
      <c r="G96" s="150"/>
      <c r="H96" s="326"/>
      <c r="I96" s="150"/>
      <c r="J96" s="150"/>
      <c r="K96" s="124"/>
      <c r="L96" s="323"/>
      <c r="M96" s="324"/>
      <c r="N96" s="324"/>
      <c r="O96" s="324"/>
      <c r="P96" s="324"/>
      <c r="Q96" s="336"/>
      <c r="R96" s="38"/>
      <c r="S96" s="327"/>
      <c r="W96" s="39"/>
      <c r="X96" s="39"/>
      <c r="Y96" s="39"/>
      <c r="Z96" s="39"/>
      <c r="AA96" s="39"/>
      <c r="AB96" s="39"/>
      <c r="AC96" s="39"/>
      <c r="AD96" s="39"/>
      <c r="AE96" s="39"/>
      <c r="AF96" s="39"/>
      <c r="AG96" s="39"/>
      <c r="AH96" s="39"/>
      <c r="AI96" s="39"/>
      <c r="AJ96" s="39"/>
      <c r="AK96" s="39"/>
    </row>
    <row r="97" spans="1:99" x14ac:dyDescent="0.25">
      <c r="A97" s="161">
        <f t="shared" si="6"/>
        <v>86</v>
      </c>
      <c r="B97" s="62"/>
      <c r="C97" s="162" t="s">
        <v>276</v>
      </c>
      <c r="D97" s="105" t="s">
        <v>239</v>
      </c>
      <c r="E97" s="105">
        <v>3</v>
      </c>
      <c r="F97" s="166"/>
      <c r="G97" s="150"/>
      <c r="H97" s="326"/>
      <c r="I97" s="150"/>
      <c r="J97" s="150"/>
      <c r="K97" s="124"/>
      <c r="L97" s="323"/>
      <c r="M97" s="324"/>
      <c r="N97" s="324"/>
      <c r="O97" s="324"/>
      <c r="P97" s="324"/>
      <c r="Q97" s="336"/>
      <c r="R97" s="38"/>
      <c r="S97" s="327"/>
      <c r="W97" s="39"/>
      <c r="X97" s="39"/>
      <c r="Y97" s="39"/>
      <c r="Z97" s="39"/>
      <c r="AA97" s="39"/>
      <c r="AB97" s="39"/>
      <c r="AC97" s="39"/>
      <c r="AD97" s="39"/>
      <c r="AE97" s="39"/>
      <c r="AF97" s="39"/>
      <c r="AG97" s="39"/>
      <c r="AH97" s="39"/>
      <c r="AI97" s="39"/>
      <c r="AJ97" s="39"/>
      <c r="AK97" s="39"/>
    </row>
    <row r="98" spans="1:99" x14ac:dyDescent="0.25">
      <c r="A98" s="161">
        <f t="shared" si="6"/>
        <v>87</v>
      </c>
      <c r="B98" s="125"/>
      <c r="C98" s="162" t="s">
        <v>269</v>
      </c>
      <c r="D98" s="105" t="s">
        <v>239</v>
      </c>
      <c r="E98" s="105">
        <v>3</v>
      </c>
      <c r="F98" s="158"/>
      <c r="G98" s="150"/>
      <c r="H98" s="326"/>
      <c r="I98" s="150"/>
      <c r="J98" s="150"/>
      <c r="K98" s="124"/>
      <c r="L98" s="323"/>
      <c r="M98" s="324"/>
      <c r="N98" s="324"/>
      <c r="O98" s="324"/>
      <c r="P98" s="324"/>
      <c r="Q98" s="336"/>
      <c r="R98" s="38"/>
      <c r="S98" s="327"/>
      <c r="W98" s="39"/>
      <c r="X98" s="39"/>
      <c r="Y98" s="39"/>
      <c r="Z98" s="39"/>
      <c r="AA98" s="39"/>
      <c r="AB98" s="39"/>
      <c r="AC98" s="39"/>
      <c r="AD98" s="39"/>
      <c r="AE98" s="39"/>
      <c r="AF98" s="39"/>
      <c r="AG98" s="39"/>
      <c r="AH98" s="39"/>
      <c r="AI98" s="39"/>
      <c r="AJ98" s="39"/>
      <c r="AK98" s="39"/>
    </row>
    <row r="99" spans="1:99" x14ac:dyDescent="0.25">
      <c r="A99" s="473" t="s">
        <v>279</v>
      </c>
      <c r="B99" s="473"/>
      <c r="C99" s="473"/>
      <c r="D99" s="473"/>
      <c r="E99" s="473"/>
      <c r="F99" s="166"/>
      <c r="G99" s="150"/>
      <c r="H99" s="326"/>
      <c r="I99" s="150"/>
      <c r="J99" s="150"/>
      <c r="K99" s="124"/>
      <c r="L99" s="323"/>
      <c r="M99" s="324"/>
      <c r="N99" s="324"/>
      <c r="O99" s="324"/>
      <c r="P99" s="324"/>
      <c r="Q99" s="336"/>
      <c r="R99" s="38"/>
      <c r="S99" s="327"/>
      <c r="W99" s="39"/>
      <c r="X99" s="39"/>
      <c r="Y99" s="39"/>
      <c r="Z99" s="39"/>
      <c r="AA99" s="39"/>
      <c r="AB99" s="39"/>
      <c r="AC99" s="39"/>
      <c r="AD99" s="39"/>
      <c r="AE99" s="39"/>
      <c r="AF99" s="39"/>
      <c r="AG99" s="39"/>
      <c r="AH99" s="39"/>
      <c r="AI99" s="39"/>
      <c r="AJ99" s="39"/>
      <c r="AK99" s="39"/>
    </row>
    <row r="100" spans="1:99" s="63" customFormat="1" x14ac:dyDescent="0.25">
      <c r="A100" s="62">
        <v>90</v>
      </c>
      <c r="B100" s="62"/>
      <c r="C100" s="145" t="s">
        <v>271</v>
      </c>
      <c r="D100" s="105" t="s">
        <v>239</v>
      </c>
      <c r="E100" s="105">
        <v>6</v>
      </c>
      <c r="F100" s="166"/>
      <c r="G100" s="39"/>
      <c r="H100" s="326"/>
      <c r="I100" s="39"/>
      <c r="J100" s="39"/>
      <c r="K100" s="39"/>
      <c r="L100" s="323"/>
      <c r="M100" s="324"/>
      <c r="N100" s="324"/>
      <c r="O100" s="324"/>
      <c r="P100" s="324"/>
      <c r="Q100" s="336"/>
      <c r="R100" s="38"/>
      <c r="S100" s="327"/>
      <c r="T100" s="484" t="s">
        <v>395</v>
      </c>
      <c r="U100" s="485"/>
      <c r="V100" s="485"/>
      <c r="W100" s="468" t="s">
        <v>458</v>
      </c>
      <c r="X100" s="469"/>
      <c r="Y100" s="469"/>
      <c r="Z100" s="469"/>
      <c r="AA100" s="62"/>
      <c r="AB100" s="62"/>
      <c r="AC100" s="62"/>
      <c r="AD100" s="62"/>
      <c r="AE100" s="62"/>
      <c r="AF100" s="62"/>
      <c r="AG100" s="62"/>
      <c r="AH100" s="62"/>
      <c r="AI100" s="62"/>
      <c r="AJ100" s="62"/>
      <c r="AK100" s="62"/>
    </row>
    <row r="101" spans="1:99" ht="22.5" x14ac:dyDescent="0.25">
      <c r="A101" s="62">
        <v>91</v>
      </c>
      <c r="B101" s="125"/>
      <c r="C101" s="162" t="s">
        <v>477</v>
      </c>
      <c r="D101" s="105" t="s">
        <v>239</v>
      </c>
      <c r="E101" s="105">
        <v>18</v>
      </c>
      <c r="F101" s="105"/>
      <c r="G101" s="163"/>
      <c r="H101" s="326"/>
      <c r="I101" s="163"/>
      <c r="J101" s="164"/>
      <c r="K101" s="165"/>
      <c r="L101" s="323"/>
      <c r="M101" s="324"/>
      <c r="N101" s="324"/>
      <c r="O101" s="324"/>
      <c r="P101" s="324"/>
      <c r="Q101" s="336"/>
      <c r="R101" s="38"/>
      <c r="S101" s="327"/>
      <c r="T101" s="484"/>
      <c r="U101" s="485"/>
      <c r="V101" s="485"/>
      <c r="W101" s="469"/>
      <c r="X101" s="469"/>
      <c r="Y101" s="469"/>
      <c r="Z101" s="469"/>
      <c r="AA101" s="187"/>
      <c r="AB101" s="187"/>
      <c r="AC101" s="187"/>
      <c r="AD101" s="187"/>
      <c r="AE101" s="187"/>
      <c r="AF101" s="187"/>
      <c r="AG101" s="187"/>
      <c r="AH101" s="187"/>
      <c r="AI101" s="187"/>
      <c r="AJ101" s="187"/>
      <c r="AK101" s="187"/>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8"/>
      <c r="BR101" s="188"/>
      <c r="BS101" s="188"/>
      <c r="BT101" s="188"/>
      <c r="BU101" s="188"/>
      <c r="BV101" s="188"/>
      <c r="BW101" s="188"/>
      <c r="BX101" s="188"/>
      <c r="BY101" s="188"/>
      <c r="BZ101" s="188"/>
      <c r="CA101" s="188"/>
      <c r="CB101" s="188"/>
      <c r="CC101" s="188"/>
      <c r="CD101" s="188"/>
      <c r="CE101" s="188"/>
      <c r="CF101" s="188"/>
      <c r="CG101" s="188"/>
      <c r="CH101" s="188"/>
      <c r="CI101" s="188"/>
      <c r="CJ101" s="188"/>
      <c r="CK101" s="188"/>
      <c r="CL101" s="188"/>
      <c r="CM101" s="188"/>
      <c r="CN101" s="188"/>
      <c r="CO101" s="188"/>
      <c r="CP101" s="188"/>
      <c r="CQ101" s="188"/>
      <c r="CR101" s="188"/>
      <c r="CS101" s="188"/>
      <c r="CT101" s="188"/>
      <c r="CU101" s="188"/>
    </row>
    <row r="102" spans="1:99" ht="22.5" x14ac:dyDescent="0.25">
      <c r="A102" s="62">
        <f t="shared" ref="A102:A112" si="7">A101+1</f>
        <v>92</v>
      </c>
      <c r="B102" s="125"/>
      <c r="C102" s="162" t="s">
        <v>509</v>
      </c>
      <c r="D102" s="105" t="s">
        <v>22</v>
      </c>
      <c r="E102" s="105">
        <v>18</v>
      </c>
      <c r="F102" s="105"/>
      <c r="G102" s="150"/>
      <c r="H102" s="326"/>
      <c r="I102" s="150"/>
      <c r="J102" s="150"/>
      <c r="K102" s="124"/>
      <c r="L102" s="323"/>
      <c r="M102" s="324"/>
      <c r="N102" s="324"/>
      <c r="O102" s="324"/>
      <c r="P102" s="324"/>
      <c r="Q102" s="336"/>
      <c r="R102" s="38"/>
      <c r="S102" s="327"/>
      <c r="T102" s="188"/>
      <c r="U102" s="188"/>
      <c r="V102" s="188"/>
      <c r="W102" s="187"/>
      <c r="X102" s="187"/>
      <c r="Y102" s="187"/>
      <c r="Z102" s="187"/>
      <c r="AA102" s="187"/>
      <c r="AB102" s="187"/>
      <c r="AC102" s="187"/>
      <c r="AD102" s="187"/>
      <c r="AE102" s="187"/>
      <c r="AF102" s="187"/>
      <c r="AG102" s="187"/>
      <c r="AH102" s="187"/>
      <c r="AI102" s="187"/>
      <c r="AJ102" s="187"/>
      <c r="AK102" s="187"/>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8"/>
      <c r="BR102" s="188"/>
      <c r="BS102" s="188"/>
      <c r="BT102" s="188"/>
      <c r="BU102" s="188"/>
      <c r="BV102" s="188"/>
      <c r="BW102" s="188"/>
      <c r="BX102" s="188"/>
      <c r="BY102" s="188"/>
      <c r="BZ102" s="188"/>
      <c r="CA102" s="188"/>
      <c r="CB102" s="188"/>
      <c r="CC102" s="188"/>
      <c r="CD102" s="188"/>
      <c r="CE102" s="188"/>
      <c r="CF102" s="188"/>
      <c r="CG102" s="188"/>
      <c r="CH102" s="188"/>
      <c r="CI102" s="188"/>
      <c r="CJ102" s="188"/>
      <c r="CK102" s="188"/>
      <c r="CL102" s="188"/>
      <c r="CM102" s="188"/>
      <c r="CN102" s="188"/>
      <c r="CO102" s="188"/>
      <c r="CP102" s="188"/>
      <c r="CQ102" s="188"/>
      <c r="CR102" s="188"/>
      <c r="CS102" s="188"/>
      <c r="CT102" s="188"/>
      <c r="CU102" s="188"/>
    </row>
    <row r="103" spans="1:99" x14ac:dyDescent="0.25">
      <c r="A103" s="62">
        <f t="shared" si="7"/>
        <v>93</v>
      </c>
      <c r="B103" s="125"/>
      <c r="C103" s="162" t="s">
        <v>363</v>
      </c>
      <c r="D103" s="105" t="s">
        <v>20</v>
      </c>
      <c r="E103" s="105">
        <v>300</v>
      </c>
      <c r="F103" s="105"/>
      <c r="G103" s="150"/>
      <c r="H103" s="326"/>
      <c r="I103" s="150"/>
      <c r="J103" s="150"/>
      <c r="K103" s="124"/>
      <c r="L103" s="323"/>
      <c r="M103" s="324"/>
      <c r="N103" s="324"/>
      <c r="O103" s="324"/>
      <c r="P103" s="324"/>
      <c r="Q103" s="336"/>
      <c r="R103" s="38"/>
      <c r="S103" s="327"/>
      <c r="T103" s="188"/>
      <c r="U103" s="188"/>
      <c r="V103" s="188"/>
      <c r="W103" s="187"/>
      <c r="X103" s="187"/>
      <c r="Y103" s="187"/>
      <c r="Z103" s="187"/>
      <c r="AA103" s="187"/>
      <c r="AB103" s="187"/>
      <c r="AC103" s="187"/>
      <c r="AD103" s="187"/>
      <c r="AE103" s="187"/>
      <c r="AF103" s="187"/>
      <c r="AG103" s="187"/>
      <c r="AH103" s="187"/>
      <c r="AI103" s="187"/>
      <c r="AJ103" s="187"/>
      <c r="AK103" s="187"/>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c r="BL103" s="188"/>
      <c r="BM103" s="188"/>
      <c r="BN103" s="188"/>
      <c r="BO103" s="188"/>
      <c r="BP103" s="188"/>
      <c r="BQ103" s="188"/>
      <c r="BR103" s="188"/>
      <c r="BS103" s="188"/>
      <c r="BT103" s="188"/>
      <c r="BU103" s="188"/>
      <c r="BV103" s="188"/>
      <c r="BW103" s="188"/>
      <c r="BX103" s="188"/>
      <c r="BY103" s="188"/>
      <c r="BZ103" s="188"/>
      <c r="CA103" s="188"/>
      <c r="CB103" s="188"/>
      <c r="CC103" s="188"/>
      <c r="CD103" s="188"/>
      <c r="CE103" s="188"/>
      <c r="CF103" s="188"/>
      <c r="CG103" s="188"/>
      <c r="CH103" s="188"/>
      <c r="CI103" s="188"/>
      <c r="CJ103" s="188"/>
      <c r="CK103" s="188"/>
      <c r="CL103" s="188"/>
      <c r="CM103" s="188"/>
      <c r="CN103" s="188"/>
      <c r="CO103" s="188"/>
      <c r="CP103" s="188"/>
      <c r="CQ103" s="188"/>
      <c r="CR103" s="188"/>
      <c r="CS103" s="188"/>
      <c r="CT103" s="188"/>
      <c r="CU103" s="188"/>
    </row>
    <row r="104" spans="1:99" x14ac:dyDescent="0.25">
      <c r="A104" s="62">
        <f t="shared" si="7"/>
        <v>94</v>
      </c>
      <c r="B104" s="125"/>
      <c r="C104" s="162" t="s">
        <v>359</v>
      </c>
      <c r="D104" s="105" t="s">
        <v>22</v>
      </c>
      <c r="E104" s="105">
        <v>48</v>
      </c>
      <c r="F104" s="105"/>
      <c r="G104" s="150"/>
      <c r="H104" s="326"/>
      <c r="I104" s="150"/>
      <c r="J104" s="150"/>
      <c r="K104" s="124"/>
      <c r="L104" s="323"/>
      <c r="M104" s="324"/>
      <c r="N104" s="324"/>
      <c r="O104" s="324"/>
      <c r="P104" s="324"/>
      <c r="Q104" s="336"/>
      <c r="R104" s="38"/>
      <c r="S104" s="327"/>
      <c r="T104" s="188"/>
      <c r="U104" s="188"/>
      <c r="V104" s="188"/>
      <c r="W104" s="187"/>
      <c r="X104" s="187"/>
      <c r="Y104" s="187"/>
      <c r="Z104" s="187"/>
      <c r="AA104" s="187"/>
      <c r="AB104" s="187"/>
      <c r="AC104" s="187"/>
      <c r="AD104" s="187"/>
      <c r="AE104" s="187"/>
      <c r="AF104" s="187"/>
      <c r="AG104" s="187"/>
      <c r="AH104" s="187"/>
      <c r="AI104" s="187"/>
      <c r="AJ104" s="187"/>
      <c r="AK104" s="187"/>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c r="BN104" s="188"/>
      <c r="BO104" s="188"/>
      <c r="BP104" s="188"/>
      <c r="BQ104" s="188"/>
      <c r="BR104" s="188"/>
      <c r="BS104" s="188"/>
      <c r="BT104" s="188"/>
      <c r="BU104" s="188"/>
      <c r="BV104" s="188"/>
      <c r="BW104" s="188"/>
      <c r="BX104" s="188"/>
      <c r="BY104" s="188"/>
      <c r="BZ104" s="188"/>
      <c r="CA104" s="188"/>
      <c r="CB104" s="188"/>
      <c r="CC104" s="188"/>
      <c r="CD104" s="188"/>
      <c r="CE104" s="188"/>
      <c r="CF104" s="188"/>
      <c r="CG104" s="188"/>
      <c r="CH104" s="188"/>
      <c r="CI104" s="188"/>
      <c r="CJ104" s="188"/>
      <c r="CK104" s="188"/>
      <c r="CL104" s="188"/>
      <c r="CM104" s="188"/>
      <c r="CN104" s="188"/>
      <c r="CO104" s="188"/>
      <c r="CP104" s="188"/>
      <c r="CQ104" s="188"/>
      <c r="CR104" s="188"/>
      <c r="CS104" s="188"/>
      <c r="CT104" s="188"/>
      <c r="CU104" s="188"/>
    </row>
    <row r="105" spans="1:99" x14ac:dyDescent="0.25">
      <c r="A105" s="62">
        <f t="shared" si="7"/>
        <v>95</v>
      </c>
      <c r="B105" s="125"/>
      <c r="C105" s="162" t="s">
        <v>361</v>
      </c>
      <c r="D105" s="105" t="s">
        <v>22</v>
      </c>
      <c r="E105" s="105">
        <v>24</v>
      </c>
      <c r="F105" s="105"/>
      <c r="G105" s="159"/>
      <c r="H105" s="326"/>
      <c r="I105" s="159"/>
      <c r="J105" s="150"/>
      <c r="K105" s="160"/>
      <c r="L105" s="323"/>
      <c r="M105" s="324"/>
      <c r="N105" s="324"/>
      <c r="O105" s="324"/>
      <c r="P105" s="324"/>
      <c r="Q105" s="336"/>
      <c r="R105" s="38"/>
      <c r="S105" s="327"/>
      <c r="T105" s="188"/>
      <c r="U105" s="188"/>
      <c r="V105" s="188"/>
      <c r="W105" s="187"/>
      <c r="X105" s="187"/>
      <c r="Y105" s="187"/>
      <c r="Z105" s="187"/>
      <c r="AA105" s="187"/>
      <c r="AB105" s="187"/>
      <c r="AC105" s="187"/>
      <c r="AD105" s="187"/>
      <c r="AE105" s="187"/>
      <c r="AF105" s="187"/>
      <c r="AG105" s="187"/>
      <c r="AH105" s="187"/>
      <c r="AI105" s="187"/>
      <c r="AJ105" s="187"/>
      <c r="AK105" s="187"/>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c r="BR105" s="188"/>
      <c r="BS105" s="188"/>
      <c r="BT105" s="188"/>
      <c r="BU105" s="188"/>
      <c r="BV105" s="188"/>
      <c r="BW105" s="188"/>
      <c r="BX105" s="188"/>
      <c r="BY105" s="188"/>
      <c r="BZ105" s="188"/>
      <c r="CA105" s="188"/>
      <c r="CB105" s="188"/>
      <c r="CC105" s="188"/>
      <c r="CD105" s="188"/>
      <c r="CE105" s="188"/>
      <c r="CF105" s="188"/>
      <c r="CG105" s="188"/>
      <c r="CH105" s="188"/>
      <c r="CI105" s="188"/>
      <c r="CJ105" s="188"/>
      <c r="CK105" s="188"/>
      <c r="CL105" s="188"/>
      <c r="CM105" s="188"/>
      <c r="CN105" s="188"/>
      <c r="CO105" s="188"/>
      <c r="CP105" s="188"/>
      <c r="CQ105" s="188"/>
      <c r="CR105" s="188"/>
      <c r="CS105" s="188"/>
      <c r="CT105" s="188"/>
      <c r="CU105" s="188"/>
    </row>
    <row r="106" spans="1:99" x14ac:dyDescent="0.25">
      <c r="A106" s="62">
        <f t="shared" si="7"/>
        <v>96</v>
      </c>
      <c r="B106" s="125"/>
      <c r="C106" s="162" t="s">
        <v>273</v>
      </c>
      <c r="D106" s="105" t="s">
        <v>22</v>
      </c>
      <c r="E106" s="105">
        <v>12</v>
      </c>
      <c r="F106" s="105"/>
      <c r="G106" s="150"/>
      <c r="H106" s="326"/>
      <c r="I106" s="150"/>
      <c r="J106" s="150"/>
      <c r="K106" s="124"/>
      <c r="L106" s="323"/>
      <c r="M106" s="324"/>
      <c r="N106" s="324"/>
      <c r="O106" s="324"/>
      <c r="P106" s="324"/>
      <c r="Q106" s="336"/>
      <c r="R106" s="38"/>
      <c r="S106" s="327"/>
      <c r="T106" s="188"/>
      <c r="U106" s="188"/>
      <c r="V106" s="188"/>
      <c r="W106" s="187"/>
      <c r="X106" s="187"/>
      <c r="Y106" s="187"/>
      <c r="Z106" s="187"/>
      <c r="AA106" s="187"/>
      <c r="AB106" s="187"/>
      <c r="AC106" s="187"/>
      <c r="AD106" s="187"/>
      <c r="AE106" s="187"/>
      <c r="AF106" s="187"/>
      <c r="AG106" s="187"/>
      <c r="AH106" s="187"/>
      <c r="AI106" s="187"/>
      <c r="AJ106" s="187"/>
      <c r="AK106" s="187"/>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c r="BN106" s="188"/>
      <c r="BO106" s="188"/>
      <c r="BP106" s="188"/>
      <c r="BQ106" s="188"/>
      <c r="BR106" s="188"/>
      <c r="BS106" s="188"/>
      <c r="BT106" s="188"/>
      <c r="BU106" s="188"/>
      <c r="BV106" s="188"/>
      <c r="BW106" s="188"/>
      <c r="BX106" s="188"/>
      <c r="BY106" s="188"/>
      <c r="BZ106" s="188"/>
      <c r="CA106" s="188"/>
      <c r="CB106" s="188"/>
      <c r="CC106" s="188"/>
      <c r="CD106" s="188"/>
      <c r="CE106" s="188"/>
      <c r="CF106" s="188"/>
      <c r="CG106" s="188"/>
      <c r="CH106" s="188"/>
      <c r="CI106" s="188"/>
      <c r="CJ106" s="188"/>
      <c r="CK106" s="188"/>
      <c r="CL106" s="188"/>
      <c r="CM106" s="188"/>
      <c r="CN106" s="188"/>
      <c r="CO106" s="188"/>
      <c r="CP106" s="188"/>
      <c r="CQ106" s="188"/>
      <c r="CR106" s="188"/>
      <c r="CS106" s="188"/>
      <c r="CT106" s="188"/>
      <c r="CU106" s="188"/>
    </row>
    <row r="107" spans="1:99" x14ac:dyDescent="0.25">
      <c r="A107" s="62">
        <f t="shared" si="7"/>
        <v>97</v>
      </c>
      <c r="B107" s="125"/>
      <c r="C107" s="162" t="s">
        <v>274</v>
      </c>
      <c r="D107" s="105" t="s">
        <v>22</v>
      </c>
      <c r="E107" s="105">
        <v>12</v>
      </c>
      <c r="F107" s="105"/>
      <c r="G107" s="150"/>
      <c r="H107" s="326"/>
      <c r="I107" s="150"/>
      <c r="J107" s="150"/>
      <c r="K107" s="124"/>
      <c r="L107" s="323"/>
      <c r="M107" s="324"/>
      <c r="N107" s="324"/>
      <c r="O107" s="324"/>
      <c r="P107" s="324"/>
      <c r="Q107" s="336"/>
      <c r="R107" s="38"/>
      <c r="S107" s="327"/>
      <c r="T107" s="188"/>
      <c r="U107" s="188"/>
      <c r="V107" s="188"/>
      <c r="W107" s="187"/>
      <c r="X107" s="187"/>
      <c r="Y107" s="187"/>
      <c r="Z107" s="187"/>
      <c r="AA107" s="187"/>
      <c r="AB107" s="187"/>
      <c r="AC107" s="187"/>
      <c r="AD107" s="187"/>
      <c r="AE107" s="187"/>
      <c r="AF107" s="187"/>
      <c r="AG107" s="187"/>
      <c r="AH107" s="187"/>
      <c r="AI107" s="187"/>
      <c r="AJ107" s="187"/>
      <c r="AK107" s="187"/>
      <c r="AL107" s="188"/>
      <c r="AM107" s="188"/>
      <c r="AN107" s="188"/>
      <c r="AO107" s="188"/>
      <c r="AP107" s="188"/>
      <c r="AQ107" s="188"/>
      <c r="AR107" s="188"/>
      <c r="AS107" s="188"/>
      <c r="AT107" s="188"/>
      <c r="AU107" s="188"/>
      <c r="AV107" s="188"/>
      <c r="AW107" s="188"/>
      <c r="AX107" s="188"/>
      <c r="AY107" s="188"/>
      <c r="AZ107" s="188"/>
      <c r="BA107" s="188"/>
      <c r="BB107" s="188"/>
      <c r="BC107" s="188"/>
      <c r="BD107" s="188"/>
      <c r="BE107" s="188"/>
      <c r="BF107" s="188"/>
      <c r="BG107" s="188"/>
      <c r="BH107" s="188"/>
      <c r="BI107" s="188"/>
      <c r="BJ107" s="188"/>
      <c r="BK107" s="188"/>
      <c r="BL107" s="188"/>
      <c r="BM107" s="188"/>
      <c r="BN107" s="188"/>
      <c r="BO107" s="188"/>
      <c r="BP107" s="188"/>
      <c r="BQ107" s="188"/>
      <c r="BR107" s="188"/>
      <c r="BS107" s="188"/>
      <c r="BT107" s="188"/>
      <c r="BU107" s="188"/>
      <c r="BV107" s="188"/>
      <c r="BW107" s="188"/>
      <c r="BX107" s="188"/>
      <c r="BY107" s="188"/>
      <c r="BZ107" s="188"/>
      <c r="CA107" s="188"/>
      <c r="CB107" s="188"/>
      <c r="CC107" s="188"/>
      <c r="CD107" s="188"/>
      <c r="CE107" s="188"/>
      <c r="CF107" s="188"/>
      <c r="CG107" s="188"/>
      <c r="CH107" s="188"/>
      <c r="CI107" s="188"/>
      <c r="CJ107" s="188"/>
      <c r="CK107" s="188"/>
      <c r="CL107" s="188"/>
      <c r="CM107" s="188"/>
      <c r="CN107" s="188"/>
      <c r="CO107" s="188"/>
      <c r="CP107" s="188"/>
      <c r="CQ107" s="188"/>
      <c r="CR107" s="188"/>
      <c r="CS107" s="188"/>
      <c r="CT107" s="188"/>
      <c r="CU107" s="188"/>
    </row>
    <row r="108" spans="1:99" ht="22.5" x14ac:dyDescent="0.25">
      <c r="A108" s="62">
        <f t="shared" si="7"/>
        <v>98</v>
      </c>
      <c r="B108" s="125"/>
      <c r="C108" s="162" t="s">
        <v>275</v>
      </c>
      <c r="D108" s="105" t="s">
        <v>22</v>
      </c>
      <c r="E108" s="105">
        <v>60</v>
      </c>
      <c r="F108" s="105"/>
      <c r="G108" s="150"/>
      <c r="H108" s="326"/>
      <c r="I108" s="150"/>
      <c r="J108" s="150"/>
      <c r="K108" s="124"/>
      <c r="L108" s="323"/>
      <c r="M108" s="324"/>
      <c r="N108" s="324"/>
      <c r="O108" s="324"/>
      <c r="P108" s="324"/>
      <c r="Q108" s="336"/>
      <c r="R108" s="38"/>
      <c r="S108" s="327"/>
      <c r="T108" s="188"/>
      <c r="U108" s="188"/>
      <c r="V108" s="188"/>
      <c r="W108" s="187"/>
      <c r="X108" s="187"/>
      <c r="Y108" s="187"/>
      <c r="Z108" s="187"/>
      <c r="AA108" s="187"/>
      <c r="AB108" s="187"/>
      <c r="AC108" s="187"/>
      <c r="AD108" s="187"/>
      <c r="AE108" s="187"/>
      <c r="AF108" s="187"/>
      <c r="AG108" s="187"/>
      <c r="AH108" s="187"/>
      <c r="AI108" s="187"/>
      <c r="AJ108" s="187"/>
      <c r="AK108" s="187"/>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c r="BF108" s="188"/>
      <c r="BG108" s="188"/>
      <c r="BH108" s="188"/>
      <c r="BI108" s="188"/>
      <c r="BJ108" s="188"/>
      <c r="BK108" s="188"/>
      <c r="BL108" s="188"/>
      <c r="BM108" s="188"/>
      <c r="BN108" s="188"/>
      <c r="BO108" s="188"/>
      <c r="BP108" s="188"/>
      <c r="BQ108" s="188"/>
      <c r="BR108" s="188"/>
      <c r="BS108" s="188"/>
      <c r="BT108" s="188"/>
      <c r="BU108" s="188"/>
      <c r="BV108" s="188"/>
      <c r="BW108" s="188"/>
      <c r="BX108" s="188"/>
      <c r="BY108" s="188"/>
      <c r="BZ108" s="188"/>
      <c r="CA108" s="188"/>
      <c r="CB108" s="188"/>
      <c r="CC108" s="188"/>
      <c r="CD108" s="188"/>
      <c r="CE108" s="188"/>
      <c r="CF108" s="188"/>
      <c r="CG108" s="188"/>
      <c r="CH108" s="188"/>
      <c r="CI108" s="188"/>
      <c r="CJ108" s="188"/>
      <c r="CK108" s="188"/>
      <c r="CL108" s="188"/>
      <c r="CM108" s="188"/>
      <c r="CN108" s="188"/>
      <c r="CO108" s="188"/>
      <c r="CP108" s="188"/>
      <c r="CQ108" s="188"/>
      <c r="CR108" s="188"/>
      <c r="CS108" s="188"/>
      <c r="CT108" s="188"/>
      <c r="CU108" s="188"/>
    </row>
    <row r="109" spans="1:99" x14ac:dyDescent="0.25">
      <c r="A109" s="62">
        <f t="shared" si="7"/>
        <v>99</v>
      </c>
      <c r="B109" s="125"/>
      <c r="C109" s="162" t="s">
        <v>257</v>
      </c>
      <c r="D109" s="105" t="s">
        <v>35</v>
      </c>
      <c r="E109" s="105">
        <v>6</v>
      </c>
      <c r="F109" s="105"/>
      <c r="G109" s="150"/>
      <c r="H109" s="326"/>
      <c r="I109" s="150"/>
      <c r="J109" s="150"/>
      <c r="K109" s="124"/>
      <c r="L109" s="323"/>
      <c r="M109" s="324"/>
      <c r="N109" s="324"/>
      <c r="O109" s="324"/>
      <c r="P109" s="324"/>
      <c r="Q109" s="336"/>
      <c r="R109" s="38"/>
      <c r="S109" s="327"/>
      <c r="T109" s="188"/>
      <c r="U109" s="188"/>
      <c r="V109" s="188"/>
      <c r="W109" s="187"/>
      <c r="X109" s="187"/>
      <c r="Y109" s="187"/>
      <c r="Z109" s="187"/>
      <c r="AA109" s="187"/>
      <c r="AB109" s="187"/>
      <c r="AC109" s="187"/>
      <c r="AD109" s="187"/>
      <c r="AE109" s="187"/>
      <c r="AF109" s="187"/>
      <c r="AG109" s="187"/>
      <c r="AH109" s="187"/>
      <c r="AI109" s="187"/>
      <c r="AJ109" s="187"/>
      <c r="AK109" s="187"/>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c r="BL109" s="188"/>
      <c r="BM109" s="188"/>
      <c r="BN109" s="188"/>
      <c r="BO109" s="188"/>
      <c r="BP109" s="188"/>
      <c r="BQ109" s="188"/>
      <c r="BR109" s="188"/>
      <c r="BS109" s="188"/>
      <c r="BT109" s="188"/>
      <c r="BU109" s="188"/>
      <c r="BV109" s="188"/>
      <c r="BW109" s="188"/>
      <c r="BX109" s="188"/>
      <c r="BY109" s="188"/>
      <c r="BZ109" s="188"/>
      <c r="CA109" s="188"/>
      <c r="CB109" s="188"/>
      <c r="CC109" s="188"/>
      <c r="CD109" s="188"/>
      <c r="CE109" s="188"/>
      <c r="CF109" s="188"/>
      <c r="CG109" s="188"/>
      <c r="CH109" s="188"/>
      <c r="CI109" s="188"/>
      <c r="CJ109" s="188"/>
      <c r="CK109" s="188"/>
      <c r="CL109" s="188"/>
      <c r="CM109" s="188"/>
      <c r="CN109" s="188"/>
      <c r="CO109" s="188"/>
      <c r="CP109" s="188"/>
      <c r="CQ109" s="188"/>
      <c r="CR109" s="188"/>
      <c r="CS109" s="188"/>
      <c r="CT109" s="188"/>
      <c r="CU109" s="188"/>
    </row>
    <row r="110" spans="1:99" x14ac:dyDescent="0.25">
      <c r="A110" s="62">
        <f t="shared" si="7"/>
        <v>100</v>
      </c>
      <c r="B110" s="125"/>
      <c r="C110" s="162" t="s">
        <v>258</v>
      </c>
      <c r="D110" s="105" t="s">
        <v>239</v>
      </c>
      <c r="E110" s="105">
        <v>6</v>
      </c>
      <c r="F110" s="105"/>
      <c r="G110" s="150"/>
      <c r="H110" s="326"/>
      <c r="I110" s="150"/>
      <c r="J110" s="150"/>
      <c r="K110" s="124"/>
      <c r="L110" s="323"/>
      <c r="M110" s="324"/>
      <c r="N110" s="324"/>
      <c r="O110" s="324"/>
      <c r="P110" s="324"/>
      <c r="Q110" s="336"/>
      <c r="R110" s="38"/>
      <c r="S110" s="327"/>
      <c r="T110" s="188"/>
      <c r="U110" s="188"/>
      <c r="V110" s="188"/>
      <c r="W110" s="187"/>
      <c r="X110" s="187"/>
      <c r="Y110" s="187"/>
      <c r="Z110" s="187"/>
      <c r="AA110" s="187"/>
      <c r="AB110" s="187"/>
      <c r="AC110" s="187"/>
      <c r="AD110" s="187"/>
      <c r="AE110" s="187"/>
      <c r="AF110" s="187"/>
      <c r="AG110" s="187"/>
      <c r="AH110" s="187"/>
      <c r="AI110" s="187"/>
      <c r="AJ110" s="187"/>
      <c r="AK110" s="187"/>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c r="BK110" s="188"/>
      <c r="BL110" s="188"/>
      <c r="BM110" s="188"/>
      <c r="BN110" s="188"/>
      <c r="BO110" s="188"/>
      <c r="BP110" s="188"/>
      <c r="BQ110" s="188"/>
      <c r="BR110" s="188"/>
      <c r="BS110" s="188"/>
      <c r="BT110" s="188"/>
      <c r="BU110" s="188"/>
      <c r="BV110" s="188"/>
      <c r="BW110" s="188"/>
      <c r="BX110" s="188"/>
      <c r="BY110" s="188"/>
      <c r="BZ110" s="188"/>
      <c r="CA110" s="188"/>
      <c r="CB110" s="188"/>
      <c r="CC110" s="188"/>
      <c r="CD110" s="188"/>
      <c r="CE110" s="188"/>
      <c r="CF110" s="188"/>
      <c r="CG110" s="188"/>
      <c r="CH110" s="188"/>
      <c r="CI110" s="188"/>
      <c r="CJ110" s="188"/>
      <c r="CK110" s="188"/>
      <c r="CL110" s="188"/>
      <c r="CM110" s="188"/>
      <c r="CN110" s="188"/>
      <c r="CO110" s="188"/>
      <c r="CP110" s="188"/>
      <c r="CQ110" s="188"/>
      <c r="CR110" s="188"/>
      <c r="CS110" s="188"/>
      <c r="CT110" s="188"/>
      <c r="CU110" s="188"/>
    </row>
    <row r="111" spans="1:99" x14ac:dyDescent="0.25">
      <c r="A111" s="62">
        <f t="shared" si="7"/>
        <v>101</v>
      </c>
      <c r="B111" s="125"/>
      <c r="C111" s="162" t="s">
        <v>276</v>
      </c>
      <c r="D111" s="105" t="s">
        <v>239</v>
      </c>
      <c r="E111" s="105">
        <v>6</v>
      </c>
      <c r="F111" s="105"/>
      <c r="G111" s="150"/>
      <c r="H111" s="326"/>
      <c r="I111" s="150"/>
      <c r="J111" s="150"/>
      <c r="K111" s="124"/>
      <c r="L111" s="323"/>
      <c r="M111" s="324"/>
      <c r="N111" s="324"/>
      <c r="O111" s="324"/>
      <c r="P111" s="324"/>
      <c r="Q111" s="336"/>
      <c r="R111" s="38"/>
      <c r="S111" s="327"/>
      <c r="T111" s="188"/>
      <c r="U111" s="188"/>
      <c r="V111" s="188"/>
      <c r="W111" s="187"/>
      <c r="X111" s="187"/>
      <c r="Y111" s="187"/>
      <c r="Z111" s="187"/>
      <c r="AA111" s="187"/>
      <c r="AB111" s="187"/>
      <c r="AC111" s="187"/>
      <c r="AD111" s="187"/>
      <c r="AE111" s="187"/>
      <c r="AF111" s="187"/>
      <c r="AG111" s="187"/>
      <c r="AH111" s="187"/>
      <c r="AI111" s="187"/>
      <c r="AJ111" s="187"/>
      <c r="AK111" s="187"/>
      <c r="AL111" s="188"/>
      <c r="AM111" s="188"/>
      <c r="AN111" s="188"/>
      <c r="AO111" s="188"/>
      <c r="AP111" s="188"/>
      <c r="AQ111" s="188"/>
      <c r="AR111" s="188"/>
      <c r="AS111" s="188"/>
      <c r="AT111" s="188"/>
      <c r="AU111" s="188"/>
      <c r="AV111" s="188"/>
      <c r="AW111" s="188"/>
      <c r="AX111" s="188"/>
      <c r="AY111" s="188"/>
      <c r="AZ111" s="188"/>
      <c r="BA111" s="188"/>
      <c r="BB111" s="188"/>
      <c r="BC111" s="188"/>
      <c r="BD111" s="188"/>
      <c r="BE111" s="188"/>
      <c r="BF111" s="188"/>
      <c r="BG111" s="188"/>
      <c r="BH111" s="188"/>
      <c r="BI111" s="188"/>
      <c r="BJ111" s="188"/>
      <c r="BK111" s="188"/>
      <c r="BL111" s="188"/>
      <c r="BM111" s="188"/>
      <c r="BN111" s="188"/>
      <c r="BO111" s="188"/>
      <c r="BP111" s="188"/>
      <c r="BQ111" s="188"/>
      <c r="BR111" s="188"/>
      <c r="BS111" s="188"/>
      <c r="BT111" s="188"/>
      <c r="BU111" s="188"/>
      <c r="BV111" s="188"/>
      <c r="BW111" s="188"/>
      <c r="BX111" s="188"/>
      <c r="BY111" s="188"/>
      <c r="BZ111" s="188"/>
      <c r="CA111" s="188"/>
      <c r="CB111" s="188"/>
      <c r="CC111" s="188"/>
      <c r="CD111" s="188"/>
      <c r="CE111" s="188"/>
      <c r="CF111" s="188"/>
      <c r="CG111" s="188"/>
      <c r="CH111" s="188"/>
      <c r="CI111" s="188"/>
      <c r="CJ111" s="188"/>
      <c r="CK111" s="188"/>
      <c r="CL111" s="188"/>
      <c r="CM111" s="188"/>
      <c r="CN111" s="188"/>
      <c r="CO111" s="188"/>
      <c r="CP111" s="188"/>
      <c r="CQ111" s="188"/>
      <c r="CR111" s="188"/>
      <c r="CS111" s="188"/>
      <c r="CT111" s="188"/>
      <c r="CU111" s="188"/>
    </row>
    <row r="112" spans="1:99" x14ac:dyDescent="0.25">
      <c r="A112" s="62">
        <f t="shared" si="7"/>
        <v>102</v>
      </c>
      <c r="B112" s="125"/>
      <c r="C112" s="162" t="s">
        <v>269</v>
      </c>
      <c r="D112" s="105" t="s">
        <v>239</v>
      </c>
      <c r="E112" s="105">
        <v>6</v>
      </c>
      <c r="F112" s="105"/>
      <c r="G112" s="150"/>
      <c r="H112" s="326"/>
      <c r="I112" s="150"/>
      <c r="J112" s="150"/>
      <c r="K112" s="124"/>
      <c r="L112" s="323"/>
      <c r="M112" s="324"/>
      <c r="N112" s="324"/>
      <c r="O112" s="324"/>
      <c r="P112" s="324"/>
      <c r="Q112" s="336"/>
      <c r="R112" s="38"/>
      <c r="S112" s="327"/>
      <c r="T112" s="188"/>
      <c r="U112" s="188"/>
      <c r="V112" s="188"/>
      <c r="W112" s="187"/>
      <c r="X112" s="187"/>
      <c r="Y112" s="187"/>
      <c r="Z112" s="187"/>
      <c r="AA112" s="187"/>
      <c r="AB112" s="187"/>
      <c r="AC112" s="187"/>
      <c r="AD112" s="187"/>
      <c r="AE112" s="187"/>
      <c r="AF112" s="187"/>
      <c r="AG112" s="187"/>
      <c r="AH112" s="187"/>
      <c r="AI112" s="187"/>
      <c r="AJ112" s="187"/>
      <c r="AK112" s="187"/>
      <c r="AL112" s="188"/>
      <c r="AM112" s="188"/>
      <c r="AN112" s="188"/>
      <c r="AO112" s="188"/>
      <c r="AP112" s="188"/>
      <c r="AQ112" s="188"/>
      <c r="AR112" s="188"/>
      <c r="AS112" s="188"/>
      <c r="AT112" s="188"/>
      <c r="AU112" s="188"/>
      <c r="AV112" s="188"/>
      <c r="AW112" s="188"/>
      <c r="AX112" s="188"/>
      <c r="AY112" s="188"/>
      <c r="AZ112" s="188"/>
      <c r="BA112" s="188"/>
      <c r="BB112" s="188"/>
      <c r="BC112" s="188"/>
      <c r="BD112" s="188"/>
      <c r="BE112" s="188"/>
      <c r="BF112" s="188"/>
      <c r="BG112" s="188"/>
      <c r="BH112" s="188"/>
      <c r="BI112" s="188"/>
      <c r="BJ112" s="188"/>
      <c r="BK112" s="188"/>
      <c r="BL112" s="188"/>
      <c r="BM112" s="188"/>
      <c r="BN112" s="188"/>
      <c r="BO112" s="188"/>
      <c r="BP112" s="188"/>
      <c r="BQ112" s="188"/>
      <c r="BR112" s="188"/>
      <c r="BS112" s="188"/>
      <c r="BT112" s="188"/>
      <c r="BU112" s="188"/>
      <c r="BV112" s="188"/>
      <c r="BW112" s="188"/>
      <c r="BX112" s="188"/>
      <c r="BY112" s="188"/>
      <c r="BZ112" s="188"/>
      <c r="CA112" s="188"/>
      <c r="CB112" s="188"/>
      <c r="CC112" s="188"/>
      <c r="CD112" s="188"/>
      <c r="CE112" s="188"/>
      <c r="CF112" s="188"/>
      <c r="CG112" s="188"/>
      <c r="CH112" s="188"/>
      <c r="CI112" s="188"/>
      <c r="CJ112" s="188"/>
      <c r="CK112" s="188"/>
      <c r="CL112" s="188"/>
      <c r="CM112" s="188"/>
      <c r="CN112" s="188"/>
      <c r="CO112" s="188"/>
      <c r="CP112" s="188"/>
      <c r="CQ112" s="188"/>
      <c r="CR112" s="188"/>
      <c r="CS112" s="188"/>
      <c r="CT112" s="188"/>
      <c r="CU112" s="188"/>
    </row>
    <row r="113" spans="1:99" x14ac:dyDescent="0.25">
      <c r="A113" s="473" t="s">
        <v>280</v>
      </c>
      <c r="B113" s="473"/>
      <c r="C113" s="473"/>
      <c r="D113" s="473"/>
      <c r="E113" s="473"/>
      <c r="F113" s="105"/>
      <c r="G113" s="150"/>
      <c r="H113" s="326"/>
      <c r="I113" s="150"/>
      <c r="J113" s="150"/>
      <c r="K113" s="124"/>
      <c r="L113" s="323"/>
      <c r="M113" s="324"/>
      <c r="N113" s="324"/>
      <c r="O113" s="324"/>
      <c r="P113" s="324"/>
      <c r="Q113" s="336"/>
      <c r="R113" s="38"/>
      <c r="S113" s="327"/>
      <c r="T113" s="188"/>
      <c r="U113" s="188"/>
      <c r="V113" s="188"/>
      <c r="W113" s="187"/>
      <c r="X113" s="187"/>
      <c r="Y113" s="187"/>
      <c r="Z113" s="187"/>
      <c r="AA113" s="187"/>
      <c r="AB113" s="187"/>
      <c r="AC113" s="187"/>
      <c r="AD113" s="187"/>
      <c r="AE113" s="187"/>
      <c r="AF113" s="187"/>
      <c r="AG113" s="187"/>
      <c r="AH113" s="187"/>
      <c r="AI113" s="187"/>
      <c r="AJ113" s="187"/>
      <c r="AK113" s="187"/>
      <c r="AL113" s="188"/>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8"/>
      <c r="BI113" s="188"/>
      <c r="BJ113" s="188"/>
      <c r="BK113" s="188"/>
      <c r="BL113" s="188"/>
      <c r="BM113" s="188"/>
      <c r="BN113" s="188"/>
      <c r="BO113" s="188"/>
      <c r="BP113" s="188"/>
      <c r="BQ113" s="188"/>
      <c r="BR113" s="188"/>
      <c r="BS113" s="188"/>
      <c r="BT113" s="188"/>
      <c r="BU113" s="188"/>
      <c r="BV113" s="188"/>
      <c r="BW113" s="188"/>
      <c r="BX113" s="188"/>
      <c r="BY113" s="188"/>
      <c r="BZ113" s="188"/>
      <c r="CA113" s="188"/>
      <c r="CB113" s="188"/>
      <c r="CC113" s="188"/>
      <c r="CD113" s="188"/>
      <c r="CE113" s="188"/>
      <c r="CF113" s="188"/>
      <c r="CG113" s="188"/>
      <c r="CH113" s="188"/>
      <c r="CI113" s="188"/>
      <c r="CJ113" s="188"/>
      <c r="CK113" s="188"/>
      <c r="CL113" s="188"/>
      <c r="CM113" s="188"/>
      <c r="CN113" s="188"/>
      <c r="CO113" s="188"/>
      <c r="CP113" s="188"/>
      <c r="CQ113" s="188"/>
      <c r="CR113" s="188"/>
      <c r="CS113" s="188"/>
      <c r="CT113" s="188"/>
      <c r="CU113" s="188"/>
    </row>
    <row r="114" spans="1:99" x14ac:dyDescent="0.25">
      <c r="A114" s="62">
        <v>105</v>
      </c>
      <c r="B114" s="125"/>
      <c r="C114" s="145" t="s">
        <v>271</v>
      </c>
      <c r="D114" s="105" t="s">
        <v>239</v>
      </c>
      <c r="E114" s="105">
        <v>2</v>
      </c>
      <c r="F114" s="105"/>
      <c r="G114" s="124"/>
      <c r="H114" s="326"/>
      <c r="I114" s="124"/>
      <c r="J114" s="124"/>
      <c r="K114" s="124"/>
      <c r="L114" s="323"/>
      <c r="M114" s="324"/>
      <c r="N114" s="324"/>
      <c r="O114" s="324"/>
      <c r="P114" s="324"/>
      <c r="Q114" s="336"/>
      <c r="R114" s="105"/>
      <c r="S114" s="327"/>
      <c r="T114" s="484" t="s">
        <v>395</v>
      </c>
      <c r="U114" s="485"/>
      <c r="V114" s="485"/>
      <c r="W114" s="468" t="s">
        <v>458</v>
      </c>
      <c r="X114" s="469"/>
      <c r="Y114" s="469"/>
      <c r="Z114" s="469"/>
      <c r="AA114" s="187"/>
      <c r="AB114" s="187"/>
      <c r="AC114" s="187"/>
      <c r="AD114" s="187"/>
      <c r="AE114" s="187"/>
      <c r="AF114" s="187"/>
      <c r="AG114" s="187"/>
      <c r="AH114" s="187"/>
      <c r="AI114" s="187"/>
      <c r="AJ114" s="187"/>
      <c r="AK114" s="187"/>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c r="BF114" s="188"/>
      <c r="BG114" s="188"/>
      <c r="BH114" s="188"/>
      <c r="BI114" s="188"/>
      <c r="BJ114" s="188"/>
      <c r="BK114" s="188"/>
      <c r="BL114" s="188"/>
      <c r="BM114" s="188"/>
      <c r="BN114" s="188"/>
      <c r="BO114" s="188"/>
      <c r="BP114" s="188"/>
      <c r="BQ114" s="188"/>
      <c r="BR114" s="188"/>
      <c r="BS114" s="188"/>
      <c r="BT114" s="188"/>
      <c r="BU114" s="188"/>
      <c r="BV114" s="188"/>
      <c r="BW114" s="188"/>
      <c r="BX114" s="188"/>
      <c r="BY114" s="188"/>
      <c r="BZ114" s="188"/>
      <c r="CA114" s="188"/>
      <c r="CB114" s="188"/>
      <c r="CC114" s="188"/>
      <c r="CD114" s="188"/>
      <c r="CE114" s="188"/>
      <c r="CF114" s="188"/>
      <c r="CG114" s="188"/>
      <c r="CH114" s="188"/>
      <c r="CI114" s="188"/>
      <c r="CJ114" s="188"/>
      <c r="CK114" s="188"/>
      <c r="CL114" s="188"/>
      <c r="CM114" s="188"/>
      <c r="CN114" s="188"/>
      <c r="CO114" s="188"/>
      <c r="CP114" s="188"/>
      <c r="CQ114" s="188"/>
      <c r="CR114" s="188"/>
      <c r="CS114" s="188"/>
      <c r="CT114" s="188"/>
      <c r="CU114" s="188"/>
    </row>
    <row r="115" spans="1:99" ht="22.5" x14ac:dyDescent="0.25">
      <c r="A115" s="62">
        <v>106</v>
      </c>
      <c r="B115" s="125"/>
      <c r="C115" s="162" t="s">
        <v>478</v>
      </c>
      <c r="D115" s="105" t="s">
        <v>239</v>
      </c>
      <c r="E115" s="105">
        <v>8</v>
      </c>
      <c r="F115" s="105"/>
      <c r="G115" s="150"/>
      <c r="H115" s="326"/>
      <c r="I115" s="150"/>
      <c r="J115" s="150"/>
      <c r="K115" s="124"/>
      <c r="L115" s="323"/>
      <c r="M115" s="324"/>
      <c r="N115" s="324"/>
      <c r="O115" s="324"/>
      <c r="P115" s="324"/>
      <c r="Q115" s="336"/>
      <c r="R115" s="105"/>
      <c r="S115" s="327"/>
      <c r="T115" s="484"/>
      <c r="U115" s="485"/>
      <c r="V115" s="485"/>
      <c r="W115" s="469"/>
      <c r="X115" s="469"/>
      <c r="Y115" s="469"/>
      <c r="Z115" s="469"/>
      <c r="AA115" s="187"/>
      <c r="AB115" s="187"/>
      <c r="AC115" s="187"/>
      <c r="AD115" s="187"/>
      <c r="AE115" s="187"/>
      <c r="AF115" s="187"/>
      <c r="AG115" s="187"/>
      <c r="AH115" s="187"/>
      <c r="AI115" s="187"/>
      <c r="AJ115" s="187"/>
      <c r="AK115" s="187"/>
      <c r="AL115" s="188"/>
      <c r="AM115" s="188"/>
      <c r="AN115" s="188"/>
      <c r="AO115" s="188"/>
      <c r="AP115" s="188"/>
      <c r="AQ115" s="188"/>
      <c r="AR115" s="188"/>
      <c r="AS115" s="188"/>
      <c r="AT115" s="188"/>
      <c r="AU115" s="188"/>
      <c r="AV115" s="188"/>
      <c r="AW115" s="188"/>
      <c r="AX115" s="188"/>
      <c r="AY115" s="188"/>
      <c r="AZ115" s="188"/>
      <c r="BA115" s="188"/>
      <c r="BB115" s="188"/>
      <c r="BC115" s="188"/>
      <c r="BD115" s="188"/>
      <c r="BE115" s="188"/>
      <c r="BF115" s="188"/>
      <c r="BG115" s="188"/>
      <c r="BH115" s="188"/>
      <c r="BI115" s="188"/>
      <c r="BJ115" s="188"/>
      <c r="BK115" s="188"/>
      <c r="BL115" s="188"/>
      <c r="BM115" s="188"/>
      <c r="BN115" s="188"/>
      <c r="BO115" s="188"/>
      <c r="BP115" s="188"/>
      <c r="BQ115" s="188"/>
      <c r="BR115" s="188"/>
      <c r="BS115" s="188"/>
      <c r="BT115" s="188"/>
      <c r="BU115" s="188"/>
      <c r="BV115" s="188"/>
      <c r="BW115" s="188"/>
      <c r="BX115" s="188"/>
      <c r="BY115" s="188"/>
      <c r="BZ115" s="188"/>
      <c r="CA115" s="188"/>
      <c r="CB115" s="188"/>
      <c r="CC115" s="188"/>
      <c r="CD115" s="188"/>
      <c r="CE115" s="188"/>
      <c r="CF115" s="188"/>
      <c r="CG115" s="188"/>
      <c r="CH115" s="188"/>
      <c r="CI115" s="188"/>
      <c r="CJ115" s="188"/>
      <c r="CK115" s="188"/>
      <c r="CL115" s="188"/>
      <c r="CM115" s="188"/>
      <c r="CN115" s="188"/>
      <c r="CO115" s="188"/>
      <c r="CP115" s="188"/>
      <c r="CQ115" s="188"/>
      <c r="CR115" s="188"/>
      <c r="CS115" s="188"/>
      <c r="CT115" s="188"/>
      <c r="CU115" s="188"/>
    </row>
    <row r="116" spans="1:99" ht="22.5" x14ac:dyDescent="0.25">
      <c r="A116" s="62">
        <f t="shared" ref="A116:A126" si="8">A115+1</f>
        <v>107</v>
      </c>
      <c r="B116" s="125"/>
      <c r="C116" s="162" t="s">
        <v>509</v>
      </c>
      <c r="D116" s="105" t="s">
        <v>22</v>
      </c>
      <c r="E116" s="105">
        <v>8</v>
      </c>
      <c r="F116" s="105"/>
      <c r="G116" s="150"/>
      <c r="H116" s="326"/>
      <c r="I116" s="150"/>
      <c r="J116" s="150"/>
      <c r="K116" s="124"/>
      <c r="L116" s="323"/>
      <c r="M116" s="324"/>
      <c r="N116" s="324"/>
      <c r="O116" s="324"/>
      <c r="P116" s="324"/>
      <c r="Q116" s="336"/>
      <c r="R116" s="105"/>
      <c r="S116" s="327"/>
      <c r="T116" s="188"/>
      <c r="U116" s="188"/>
      <c r="V116" s="188"/>
      <c r="W116" s="187"/>
      <c r="X116" s="187"/>
      <c r="Y116" s="187"/>
      <c r="Z116" s="187"/>
      <c r="AA116" s="187"/>
      <c r="AB116" s="187"/>
      <c r="AC116" s="187"/>
      <c r="AD116" s="187"/>
      <c r="AE116" s="187"/>
      <c r="AF116" s="187"/>
      <c r="AG116" s="187"/>
      <c r="AH116" s="187"/>
      <c r="AI116" s="187"/>
      <c r="AJ116" s="187"/>
      <c r="AK116" s="187"/>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c r="BF116" s="188"/>
      <c r="BG116" s="188"/>
      <c r="BH116" s="188"/>
      <c r="BI116" s="188"/>
      <c r="BJ116" s="188"/>
      <c r="BK116" s="188"/>
      <c r="BL116" s="188"/>
      <c r="BM116" s="188"/>
      <c r="BN116" s="188"/>
      <c r="BO116" s="188"/>
      <c r="BP116" s="188"/>
      <c r="BQ116" s="188"/>
      <c r="BR116" s="188"/>
      <c r="BS116" s="188"/>
      <c r="BT116" s="188"/>
      <c r="BU116" s="188"/>
      <c r="BV116" s="188"/>
      <c r="BW116" s="188"/>
      <c r="BX116" s="188"/>
      <c r="BY116" s="188"/>
      <c r="BZ116" s="188"/>
      <c r="CA116" s="188"/>
      <c r="CB116" s="188"/>
      <c r="CC116" s="188"/>
      <c r="CD116" s="188"/>
      <c r="CE116" s="188"/>
      <c r="CF116" s="188"/>
      <c r="CG116" s="188"/>
      <c r="CH116" s="188"/>
      <c r="CI116" s="188"/>
      <c r="CJ116" s="188"/>
      <c r="CK116" s="188"/>
      <c r="CL116" s="188"/>
      <c r="CM116" s="188"/>
      <c r="CN116" s="188"/>
      <c r="CO116" s="188"/>
      <c r="CP116" s="188"/>
      <c r="CQ116" s="188"/>
      <c r="CR116" s="188"/>
      <c r="CS116" s="188"/>
      <c r="CT116" s="188"/>
      <c r="CU116" s="188"/>
    </row>
    <row r="117" spans="1:99" x14ac:dyDescent="0.25">
      <c r="A117" s="62">
        <f t="shared" si="8"/>
        <v>108</v>
      </c>
      <c r="B117" s="125"/>
      <c r="C117" s="162" t="s">
        <v>358</v>
      </c>
      <c r="D117" s="105" t="s">
        <v>20</v>
      </c>
      <c r="E117" s="105">
        <v>112</v>
      </c>
      <c r="F117" s="105"/>
      <c r="G117" s="150"/>
      <c r="H117" s="326"/>
      <c r="I117" s="150"/>
      <c r="J117" s="150"/>
      <c r="K117" s="124"/>
      <c r="L117" s="323"/>
      <c r="M117" s="324"/>
      <c r="N117" s="324"/>
      <c r="O117" s="324"/>
      <c r="P117" s="324"/>
      <c r="Q117" s="336"/>
      <c r="R117" s="105"/>
      <c r="S117" s="327"/>
      <c r="T117" s="188"/>
      <c r="U117" s="188"/>
      <c r="V117" s="188"/>
      <c r="W117" s="187"/>
      <c r="X117" s="187"/>
      <c r="Y117" s="187"/>
      <c r="Z117" s="187"/>
      <c r="AA117" s="187"/>
      <c r="AB117" s="187"/>
      <c r="AC117" s="187"/>
      <c r="AD117" s="187"/>
      <c r="AE117" s="187"/>
      <c r="AF117" s="187"/>
      <c r="AG117" s="187"/>
      <c r="AH117" s="187"/>
      <c r="AI117" s="187"/>
      <c r="AJ117" s="187"/>
      <c r="AK117" s="187"/>
      <c r="AL117" s="188"/>
      <c r="AM117" s="188"/>
      <c r="AN117" s="188"/>
      <c r="AO117" s="188"/>
      <c r="AP117" s="188"/>
      <c r="AQ117" s="188"/>
      <c r="AR117" s="188"/>
      <c r="AS117" s="188"/>
      <c r="AT117" s="188"/>
      <c r="AU117" s="188"/>
      <c r="AV117" s="188"/>
      <c r="AW117" s="188"/>
      <c r="AX117" s="188"/>
      <c r="AY117" s="188"/>
      <c r="AZ117" s="188"/>
      <c r="BA117" s="188"/>
      <c r="BB117" s="188"/>
      <c r="BC117" s="188"/>
      <c r="BD117" s="188"/>
      <c r="BE117" s="188"/>
      <c r="BF117" s="188"/>
      <c r="BG117" s="188"/>
      <c r="BH117" s="188"/>
      <c r="BI117" s="188"/>
      <c r="BJ117" s="188"/>
      <c r="BK117" s="188"/>
      <c r="BL117" s="188"/>
      <c r="BM117" s="188"/>
      <c r="BN117" s="188"/>
      <c r="BO117" s="188"/>
      <c r="BP117" s="188"/>
      <c r="BQ117" s="188"/>
      <c r="BR117" s="188"/>
      <c r="BS117" s="188"/>
      <c r="BT117" s="188"/>
      <c r="BU117" s="188"/>
      <c r="BV117" s="188"/>
      <c r="BW117" s="188"/>
      <c r="BX117" s="188"/>
      <c r="BY117" s="188"/>
      <c r="BZ117" s="188"/>
      <c r="CA117" s="188"/>
      <c r="CB117" s="188"/>
      <c r="CC117" s="188"/>
      <c r="CD117" s="188"/>
      <c r="CE117" s="188"/>
      <c r="CF117" s="188"/>
      <c r="CG117" s="188"/>
      <c r="CH117" s="188"/>
      <c r="CI117" s="188"/>
      <c r="CJ117" s="188"/>
      <c r="CK117" s="188"/>
      <c r="CL117" s="188"/>
      <c r="CM117" s="188"/>
      <c r="CN117" s="188"/>
      <c r="CO117" s="188"/>
      <c r="CP117" s="188"/>
      <c r="CQ117" s="188"/>
      <c r="CR117" s="188"/>
      <c r="CS117" s="188"/>
      <c r="CT117" s="188"/>
      <c r="CU117" s="188"/>
    </row>
    <row r="118" spans="1:99" x14ac:dyDescent="0.25">
      <c r="A118" s="62">
        <f t="shared" si="8"/>
        <v>109</v>
      </c>
      <c r="B118" s="125"/>
      <c r="C118" s="162" t="s">
        <v>359</v>
      </c>
      <c r="D118" s="105" t="s">
        <v>22</v>
      </c>
      <c r="E118" s="105">
        <v>22</v>
      </c>
      <c r="F118" s="105"/>
      <c r="G118" s="159"/>
      <c r="H118" s="326"/>
      <c r="I118" s="159"/>
      <c r="J118" s="150"/>
      <c r="K118" s="160"/>
      <c r="L118" s="323"/>
      <c r="M118" s="324"/>
      <c r="N118" s="324"/>
      <c r="O118" s="324"/>
      <c r="P118" s="324"/>
      <c r="Q118" s="336"/>
      <c r="R118" s="105"/>
      <c r="S118" s="327"/>
      <c r="T118" s="188"/>
      <c r="U118" s="188"/>
      <c r="V118" s="188"/>
      <c r="W118" s="187"/>
      <c r="X118" s="187"/>
      <c r="Y118" s="187"/>
      <c r="Z118" s="187"/>
      <c r="AA118" s="187"/>
      <c r="AB118" s="187"/>
      <c r="AC118" s="187"/>
      <c r="AD118" s="187"/>
      <c r="AE118" s="187"/>
      <c r="AF118" s="187"/>
      <c r="AG118" s="187"/>
      <c r="AH118" s="187"/>
      <c r="AI118" s="187"/>
      <c r="AJ118" s="187"/>
      <c r="AK118" s="187"/>
      <c r="AL118" s="188"/>
      <c r="AM118" s="188"/>
      <c r="AN118" s="188"/>
      <c r="AO118" s="188"/>
      <c r="AP118" s="188"/>
      <c r="AQ118" s="188"/>
      <c r="AR118" s="188"/>
      <c r="AS118" s="188"/>
      <c r="AT118" s="188"/>
      <c r="AU118" s="188"/>
      <c r="AV118" s="188"/>
      <c r="AW118" s="188"/>
      <c r="AX118" s="188"/>
      <c r="AY118" s="188"/>
      <c r="AZ118" s="188"/>
      <c r="BA118" s="188"/>
      <c r="BB118" s="188"/>
      <c r="BC118" s="188"/>
      <c r="BD118" s="188"/>
      <c r="BE118" s="188"/>
      <c r="BF118" s="188"/>
      <c r="BG118" s="188"/>
      <c r="BH118" s="188"/>
      <c r="BI118" s="188"/>
      <c r="BJ118" s="188"/>
      <c r="BK118" s="188"/>
      <c r="BL118" s="188"/>
      <c r="BM118" s="188"/>
      <c r="BN118" s="188"/>
      <c r="BO118" s="188"/>
      <c r="BP118" s="188"/>
      <c r="BQ118" s="188"/>
      <c r="BR118" s="188"/>
      <c r="BS118" s="188"/>
      <c r="BT118" s="188"/>
      <c r="BU118" s="188"/>
      <c r="BV118" s="188"/>
      <c r="BW118" s="188"/>
      <c r="BX118" s="188"/>
      <c r="BY118" s="188"/>
      <c r="BZ118" s="188"/>
      <c r="CA118" s="188"/>
      <c r="CB118" s="188"/>
      <c r="CC118" s="188"/>
      <c r="CD118" s="188"/>
      <c r="CE118" s="188"/>
      <c r="CF118" s="188"/>
      <c r="CG118" s="188"/>
      <c r="CH118" s="188"/>
      <c r="CI118" s="188"/>
      <c r="CJ118" s="188"/>
      <c r="CK118" s="188"/>
      <c r="CL118" s="188"/>
      <c r="CM118" s="188"/>
      <c r="CN118" s="188"/>
      <c r="CO118" s="188"/>
      <c r="CP118" s="188"/>
      <c r="CQ118" s="188"/>
      <c r="CR118" s="188"/>
      <c r="CS118" s="188"/>
      <c r="CT118" s="188"/>
      <c r="CU118" s="188"/>
    </row>
    <row r="119" spans="1:99" x14ac:dyDescent="0.25">
      <c r="A119" s="62">
        <f t="shared" si="8"/>
        <v>110</v>
      </c>
      <c r="B119" s="125"/>
      <c r="C119" s="162" t="s">
        <v>364</v>
      </c>
      <c r="D119" s="105" t="s">
        <v>22</v>
      </c>
      <c r="E119" s="105">
        <v>12</v>
      </c>
      <c r="F119" s="105"/>
      <c r="G119" s="150"/>
      <c r="H119" s="326"/>
      <c r="I119" s="150"/>
      <c r="J119" s="150"/>
      <c r="K119" s="124"/>
      <c r="L119" s="323"/>
      <c r="M119" s="324"/>
      <c r="N119" s="324"/>
      <c r="O119" s="324"/>
      <c r="P119" s="324"/>
      <c r="Q119" s="336"/>
      <c r="R119" s="105"/>
      <c r="S119" s="327"/>
      <c r="T119" s="188"/>
      <c r="U119" s="188"/>
      <c r="V119" s="188"/>
      <c r="W119" s="187"/>
      <c r="X119" s="187"/>
      <c r="Y119" s="187"/>
      <c r="Z119" s="187"/>
      <c r="AA119" s="187"/>
      <c r="AB119" s="187"/>
      <c r="AC119" s="187"/>
      <c r="AD119" s="187"/>
      <c r="AE119" s="187"/>
      <c r="AF119" s="187"/>
      <c r="AG119" s="187"/>
      <c r="AH119" s="187"/>
      <c r="AI119" s="187"/>
      <c r="AJ119" s="187"/>
      <c r="AK119" s="187"/>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c r="BK119" s="188"/>
      <c r="BL119" s="188"/>
      <c r="BM119" s="188"/>
      <c r="BN119" s="188"/>
      <c r="BO119" s="188"/>
      <c r="BP119" s="188"/>
      <c r="BQ119" s="188"/>
      <c r="BR119" s="188"/>
      <c r="BS119" s="188"/>
      <c r="BT119" s="188"/>
      <c r="BU119" s="188"/>
      <c r="BV119" s="188"/>
      <c r="BW119" s="188"/>
      <c r="BX119" s="188"/>
      <c r="BY119" s="188"/>
      <c r="BZ119" s="188"/>
      <c r="CA119" s="188"/>
      <c r="CB119" s="188"/>
      <c r="CC119" s="188"/>
      <c r="CD119" s="188"/>
      <c r="CE119" s="188"/>
      <c r="CF119" s="188"/>
      <c r="CG119" s="188"/>
      <c r="CH119" s="188"/>
      <c r="CI119" s="188"/>
      <c r="CJ119" s="188"/>
      <c r="CK119" s="188"/>
      <c r="CL119" s="188"/>
      <c r="CM119" s="188"/>
      <c r="CN119" s="188"/>
      <c r="CO119" s="188"/>
      <c r="CP119" s="188"/>
      <c r="CQ119" s="188"/>
      <c r="CR119" s="188"/>
      <c r="CS119" s="188"/>
      <c r="CT119" s="188"/>
      <c r="CU119" s="188"/>
    </row>
    <row r="120" spans="1:99" x14ac:dyDescent="0.25">
      <c r="A120" s="62">
        <f t="shared" si="8"/>
        <v>111</v>
      </c>
      <c r="B120" s="125"/>
      <c r="C120" s="162" t="s">
        <v>273</v>
      </c>
      <c r="D120" s="105" t="s">
        <v>22</v>
      </c>
      <c r="E120" s="105">
        <v>4</v>
      </c>
      <c r="F120" s="105"/>
      <c r="G120" s="150"/>
      <c r="H120" s="326"/>
      <c r="I120" s="150"/>
      <c r="J120" s="150"/>
      <c r="K120" s="124"/>
      <c r="L120" s="323"/>
      <c r="M120" s="324"/>
      <c r="N120" s="324"/>
      <c r="O120" s="324"/>
      <c r="P120" s="324"/>
      <c r="Q120" s="336"/>
      <c r="R120" s="105"/>
      <c r="S120" s="327"/>
      <c r="T120" s="188"/>
      <c r="U120" s="188"/>
      <c r="V120" s="188"/>
      <c r="W120" s="187"/>
      <c r="X120" s="187"/>
      <c r="Y120" s="187"/>
      <c r="Z120" s="187"/>
      <c r="AA120" s="187"/>
      <c r="AB120" s="187"/>
      <c r="AC120" s="187"/>
      <c r="AD120" s="187"/>
      <c r="AE120" s="187"/>
      <c r="AF120" s="187"/>
      <c r="AG120" s="187"/>
      <c r="AH120" s="187"/>
      <c r="AI120" s="187"/>
      <c r="AJ120" s="187"/>
      <c r="AK120" s="187"/>
      <c r="AL120" s="188"/>
      <c r="AM120" s="188"/>
      <c r="AN120" s="188"/>
      <c r="AO120" s="188"/>
      <c r="AP120" s="188"/>
      <c r="AQ120" s="188"/>
      <c r="AR120" s="188"/>
      <c r="AS120" s="188"/>
      <c r="AT120" s="188"/>
      <c r="AU120" s="188"/>
      <c r="AV120" s="188"/>
      <c r="AW120" s="188"/>
      <c r="AX120" s="188"/>
      <c r="AY120" s="188"/>
      <c r="AZ120" s="188"/>
      <c r="BA120" s="188"/>
      <c r="BB120" s="188"/>
      <c r="BC120" s="188"/>
      <c r="BD120" s="188"/>
      <c r="BE120" s="188"/>
      <c r="BF120" s="188"/>
      <c r="BG120" s="188"/>
      <c r="BH120" s="188"/>
      <c r="BI120" s="188"/>
      <c r="BJ120" s="188"/>
      <c r="BK120" s="188"/>
      <c r="BL120" s="188"/>
      <c r="BM120" s="188"/>
      <c r="BN120" s="188"/>
      <c r="BO120" s="188"/>
      <c r="BP120" s="188"/>
      <c r="BQ120" s="188"/>
      <c r="BR120" s="188"/>
      <c r="BS120" s="188"/>
      <c r="BT120" s="188"/>
      <c r="BU120" s="188"/>
      <c r="BV120" s="188"/>
      <c r="BW120" s="188"/>
      <c r="BX120" s="188"/>
      <c r="BY120" s="188"/>
      <c r="BZ120" s="188"/>
      <c r="CA120" s="188"/>
      <c r="CB120" s="188"/>
      <c r="CC120" s="188"/>
      <c r="CD120" s="188"/>
      <c r="CE120" s="188"/>
      <c r="CF120" s="188"/>
      <c r="CG120" s="188"/>
      <c r="CH120" s="188"/>
      <c r="CI120" s="188"/>
      <c r="CJ120" s="188"/>
      <c r="CK120" s="188"/>
      <c r="CL120" s="188"/>
      <c r="CM120" s="188"/>
      <c r="CN120" s="188"/>
      <c r="CO120" s="188"/>
      <c r="CP120" s="188"/>
      <c r="CQ120" s="188"/>
      <c r="CR120" s="188"/>
      <c r="CS120" s="188"/>
      <c r="CT120" s="188"/>
      <c r="CU120" s="188"/>
    </row>
    <row r="121" spans="1:99" x14ac:dyDescent="0.25">
      <c r="A121" s="62">
        <f t="shared" si="8"/>
        <v>112</v>
      </c>
      <c r="B121" s="125"/>
      <c r="C121" s="162" t="s">
        <v>274</v>
      </c>
      <c r="D121" s="105" t="s">
        <v>22</v>
      </c>
      <c r="E121" s="105">
        <v>4</v>
      </c>
      <c r="F121" s="105"/>
      <c r="G121" s="150"/>
      <c r="H121" s="326"/>
      <c r="I121" s="150"/>
      <c r="J121" s="150"/>
      <c r="K121" s="124"/>
      <c r="L121" s="323"/>
      <c r="M121" s="324"/>
      <c r="N121" s="324"/>
      <c r="O121" s="324"/>
      <c r="P121" s="324"/>
      <c r="Q121" s="336"/>
      <c r="R121" s="105"/>
      <c r="S121" s="327"/>
      <c r="T121" s="188"/>
      <c r="U121" s="188"/>
      <c r="V121" s="188"/>
      <c r="W121" s="187"/>
      <c r="X121" s="187"/>
      <c r="Y121" s="187"/>
      <c r="Z121" s="187"/>
      <c r="AA121" s="187"/>
      <c r="AB121" s="187"/>
      <c r="AC121" s="187"/>
      <c r="AD121" s="187"/>
      <c r="AE121" s="187"/>
      <c r="AF121" s="187"/>
      <c r="AG121" s="187"/>
      <c r="AH121" s="187"/>
      <c r="AI121" s="187"/>
      <c r="AJ121" s="187"/>
      <c r="AK121" s="187"/>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c r="BN121" s="188"/>
      <c r="BO121" s="188"/>
      <c r="BP121" s="188"/>
      <c r="BQ121" s="188"/>
      <c r="BR121" s="188"/>
      <c r="BS121" s="188"/>
      <c r="BT121" s="188"/>
      <c r="BU121" s="188"/>
      <c r="BV121" s="188"/>
      <c r="BW121" s="188"/>
      <c r="BX121" s="188"/>
      <c r="BY121" s="188"/>
      <c r="BZ121" s="188"/>
      <c r="CA121" s="188"/>
      <c r="CB121" s="188"/>
      <c r="CC121" s="188"/>
      <c r="CD121" s="188"/>
      <c r="CE121" s="188"/>
      <c r="CF121" s="188"/>
      <c r="CG121" s="188"/>
      <c r="CH121" s="188"/>
      <c r="CI121" s="188"/>
      <c r="CJ121" s="188"/>
      <c r="CK121" s="188"/>
      <c r="CL121" s="188"/>
      <c r="CM121" s="188"/>
      <c r="CN121" s="188"/>
      <c r="CO121" s="188"/>
      <c r="CP121" s="188"/>
      <c r="CQ121" s="188"/>
      <c r="CR121" s="188"/>
      <c r="CS121" s="188"/>
      <c r="CT121" s="188"/>
      <c r="CU121" s="188"/>
    </row>
    <row r="122" spans="1:99" ht="22.5" x14ac:dyDescent="0.25">
      <c r="A122" s="62">
        <f t="shared" si="8"/>
        <v>113</v>
      </c>
      <c r="B122" s="125"/>
      <c r="C122" s="162" t="s">
        <v>275</v>
      </c>
      <c r="D122" s="105" t="s">
        <v>22</v>
      </c>
      <c r="E122" s="105">
        <v>24</v>
      </c>
      <c r="F122" s="105"/>
      <c r="G122" s="150"/>
      <c r="H122" s="326"/>
      <c r="I122" s="150"/>
      <c r="J122" s="150"/>
      <c r="K122" s="124"/>
      <c r="L122" s="323"/>
      <c r="M122" s="324"/>
      <c r="N122" s="324"/>
      <c r="O122" s="324"/>
      <c r="P122" s="324"/>
      <c r="Q122" s="336"/>
      <c r="R122" s="105"/>
      <c r="S122" s="327"/>
      <c r="T122" s="188"/>
      <c r="U122" s="188"/>
      <c r="V122" s="188"/>
      <c r="W122" s="187"/>
      <c r="X122" s="187"/>
      <c r="Y122" s="187"/>
      <c r="Z122" s="187"/>
      <c r="AA122" s="187"/>
      <c r="AB122" s="187"/>
      <c r="AC122" s="187"/>
      <c r="AD122" s="187"/>
      <c r="AE122" s="187"/>
      <c r="AF122" s="187"/>
      <c r="AG122" s="187"/>
      <c r="AH122" s="187"/>
      <c r="AI122" s="187"/>
      <c r="AJ122" s="187"/>
      <c r="AK122" s="187"/>
      <c r="AL122" s="188"/>
      <c r="AM122" s="188"/>
      <c r="AN122" s="188"/>
      <c r="AO122" s="188"/>
      <c r="AP122" s="188"/>
      <c r="AQ122" s="188"/>
      <c r="AR122" s="188"/>
      <c r="AS122" s="188"/>
      <c r="AT122" s="188"/>
      <c r="AU122" s="188"/>
      <c r="AV122" s="188"/>
      <c r="AW122" s="188"/>
      <c r="AX122" s="188"/>
      <c r="AY122" s="188"/>
      <c r="AZ122" s="188"/>
      <c r="BA122" s="188"/>
      <c r="BB122" s="188"/>
      <c r="BC122" s="188"/>
      <c r="BD122" s="188"/>
      <c r="BE122" s="188"/>
      <c r="BF122" s="188"/>
      <c r="BG122" s="188"/>
      <c r="BH122" s="188"/>
      <c r="BI122" s="188"/>
      <c r="BJ122" s="188"/>
      <c r="BK122" s="188"/>
      <c r="BL122" s="188"/>
      <c r="BM122" s="188"/>
      <c r="BN122" s="188"/>
      <c r="BO122" s="188"/>
      <c r="BP122" s="188"/>
      <c r="BQ122" s="188"/>
      <c r="BR122" s="188"/>
      <c r="BS122" s="188"/>
      <c r="BT122" s="188"/>
      <c r="BU122" s="188"/>
      <c r="BV122" s="188"/>
      <c r="BW122" s="188"/>
      <c r="BX122" s="188"/>
      <c r="BY122" s="188"/>
      <c r="BZ122" s="188"/>
      <c r="CA122" s="188"/>
      <c r="CB122" s="188"/>
      <c r="CC122" s="188"/>
      <c r="CD122" s="188"/>
      <c r="CE122" s="188"/>
      <c r="CF122" s="188"/>
      <c r="CG122" s="188"/>
      <c r="CH122" s="188"/>
      <c r="CI122" s="188"/>
      <c r="CJ122" s="188"/>
      <c r="CK122" s="188"/>
      <c r="CL122" s="188"/>
      <c r="CM122" s="188"/>
      <c r="CN122" s="188"/>
      <c r="CO122" s="188"/>
      <c r="CP122" s="188"/>
      <c r="CQ122" s="188"/>
      <c r="CR122" s="188"/>
      <c r="CS122" s="188"/>
      <c r="CT122" s="188"/>
      <c r="CU122" s="188"/>
    </row>
    <row r="123" spans="1:99" x14ac:dyDescent="0.25">
      <c r="A123" s="62">
        <f t="shared" si="8"/>
        <v>114</v>
      </c>
      <c r="B123" s="125"/>
      <c r="C123" s="162" t="s">
        <v>257</v>
      </c>
      <c r="D123" s="105" t="s">
        <v>35</v>
      </c>
      <c r="E123" s="105">
        <v>2</v>
      </c>
      <c r="F123" s="105"/>
      <c r="G123" s="150"/>
      <c r="H123" s="326"/>
      <c r="I123" s="150"/>
      <c r="J123" s="150"/>
      <c r="K123" s="124"/>
      <c r="L123" s="323"/>
      <c r="M123" s="324"/>
      <c r="N123" s="324"/>
      <c r="O123" s="324"/>
      <c r="P123" s="324"/>
      <c r="Q123" s="336"/>
      <c r="R123" s="105"/>
      <c r="S123" s="327"/>
      <c r="T123" s="188"/>
      <c r="U123" s="188"/>
      <c r="V123" s="188"/>
      <c r="W123" s="187"/>
      <c r="X123" s="187"/>
      <c r="Y123" s="187"/>
      <c r="Z123" s="187"/>
      <c r="AA123" s="187"/>
      <c r="AB123" s="187"/>
      <c r="AC123" s="187"/>
      <c r="AD123" s="187"/>
      <c r="AE123" s="187"/>
      <c r="AF123" s="187"/>
      <c r="AG123" s="187"/>
      <c r="AH123" s="187"/>
      <c r="AI123" s="187"/>
      <c r="AJ123" s="187"/>
      <c r="AK123" s="187"/>
      <c r="AL123" s="188"/>
      <c r="AM123" s="188"/>
      <c r="AN123" s="188"/>
      <c r="AO123" s="188"/>
      <c r="AP123" s="188"/>
      <c r="AQ123" s="188"/>
      <c r="AR123" s="188"/>
      <c r="AS123" s="188"/>
      <c r="AT123" s="188"/>
      <c r="AU123" s="188"/>
      <c r="AV123" s="188"/>
      <c r="AW123" s="188"/>
      <c r="AX123" s="188"/>
      <c r="AY123" s="188"/>
      <c r="AZ123" s="188"/>
      <c r="BA123" s="188"/>
      <c r="BB123" s="188"/>
      <c r="BC123" s="188"/>
      <c r="BD123" s="188"/>
      <c r="BE123" s="188"/>
      <c r="BF123" s="188"/>
      <c r="BG123" s="188"/>
      <c r="BH123" s="188"/>
      <c r="BI123" s="188"/>
      <c r="BJ123" s="188"/>
      <c r="BK123" s="188"/>
      <c r="BL123" s="188"/>
      <c r="BM123" s="188"/>
      <c r="BN123" s="188"/>
      <c r="BO123" s="188"/>
      <c r="BP123" s="188"/>
      <c r="BQ123" s="188"/>
      <c r="BR123" s="188"/>
      <c r="BS123" s="188"/>
      <c r="BT123" s="188"/>
      <c r="BU123" s="188"/>
      <c r="BV123" s="188"/>
      <c r="BW123" s="188"/>
      <c r="BX123" s="188"/>
      <c r="BY123" s="188"/>
      <c r="BZ123" s="188"/>
      <c r="CA123" s="188"/>
      <c r="CB123" s="188"/>
      <c r="CC123" s="188"/>
      <c r="CD123" s="188"/>
      <c r="CE123" s="188"/>
      <c r="CF123" s="188"/>
      <c r="CG123" s="188"/>
      <c r="CH123" s="188"/>
      <c r="CI123" s="188"/>
      <c r="CJ123" s="188"/>
      <c r="CK123" s="188"/>
      <c r="CL123" s="188"/>
      <c r="CM123" s="188"/>
      <c r="CN123" s="188"/>
      <c r="CO123" s="188"/>
      <c r="CP123" s="188"/>
      <c r="CQ123" s="188"/>
      <c r="CR123" s="188"/>
      <c r="CS123" s="188"/>
      <c r="CT123" s="188"/>
      <c r="CU123" s="188"/>
    </row>
    <row r="124" spans="1:99" x14ac:dyDescent="0.25">
      <c r="A124" s="62">
        <f t="shared" si="8"/>
        <v>115</v>
      </c>
      <c r="B124" s="125"/>
      <c r="C124" s="162" t="s">
        <v>258</v>
      </c>
      <c r="D124" s="105" t="s">
        <v>239</v>
      </c>
      <c r="E124" s="105">
        <v>2</v>
      </c>
      <c r="F124" s="105"/>
      <c r="G124" s="150"/>
      <c r="H124" s="326"/>
      <c r="I124" s="150"/>
      <c r="J124" s="150"/>
      <c r="K124" s="124"/>
      <c r="L124" s="323"/>
      <c r="M124" s="324"/>
      <c r="N124" s="324"/>
      <c r="O124" s="324"/>
      <c r="P124" s="324"/>
      <c r="Q124" s="336"/>
      <c r="R124" s="105"/>
      <c r="S124" s="327"/>
      <c r="T124" s="188"/>
      <c r="U124" s="188"/>
      <c r="V124" s="188"/>
      <c r="W124" s="187"/>
      <c r="X124" s="187"/>
      <c r="Y124" s="187"/>
      <c r="Z124" s="187"/>
      <c r="AA124" s="187"/>
      <c r="AB124" s="187"/>
      <c r="AC124" s="187"/>
      <c r="AD124" s="187"/>
      <c r="AE124" s="187"/>
      <c r="AF124" s="187"/>
      <c r="AG124" s="187"/>
      <c r="AH124" s="187"/>
      <c r="AI124" s="187"/>
      <c r="AJ124" s="187"/>
      <c r="AK124" s="187"/>
      <c r="AL124" s="188"/>
      <c r="AM124" s="188"/>
      <c r="AN124" s="188"/>
      <c r="AO124" s="188"/>
      <c r="AP124" s="188"/>
      <c r="AQ124" s="188"/>
      <c r="AR124" s="188"/>
      <c r="AS124" s="188"/>
      <c r="AT124" s="188"/>
      <c r="AU124" s="188"/>
      <c r="AV124" s="188"/>
      <c r="AW124" s="188"/>
      <c r="AX124" s="188"/>
      <c r="AY124" s="188"/>
      <c r="AZ124" s="188"/>
      <c r="BA124" s="188"/>
      <c r="BB124" s="188"/>
      <c r="BC124" s="188"/>
      <c r="BD124" s="188"/>
      <c r="BE124" s="188"/>
      <c r="BF124" s="188"/>
      <c r="BG124" s="188"/>
      <c r="BH124" s="188"/>
      <c r="BI124" s="188"/>
      <c r="BJ124" s="188"/>
      <c r="BK124" s="188"/>
      <c r="BL124" s="188"/>
      <c r="BM124" s="188"/>
      <c r="BN124" s="188"/>
      <c r="BO124" s="188"/>
      <c r="BP124" s="188"/>
      <c r="BQ124" s="188"/>
      <c r="BR124" s="188"/>
      <c r="BS124" s="188"/>
      <c r="BT124" s="188"/>
      <c r="BU124" s="188"/>
      <c r="BV124" s="188"/>
      <c r="BW124" s="188"/>
      <c r="BX124" s="188"/>
      <c r="BY124" s="188"/>
      <c r="BZ124" s="188"/>
      <c r="CA124" s="188"/>
      <c r="CB124" s="188"/>
      <c r="CC124" s="188"/>
      <c r="CD124" s="188"/>
      <c r="CE124" s="188"/>
      <c r="CF124" s="188"/>
      <c r="CG124" s="188"/>
      <c r="CH124" s="188"/>
      <c r="CI124" s="188"/>
      <c r="CJ124" s="188"/>
      <c r="CK124" s="188"/>
      <c r="CL124" s="188"/>
      <c r="CM124" s="188"/>
      <c r="CN124" s="188"/>
      <c r="CO124" s="188"/>
      <c r="CP124" s="188"/>
      <c r="CQ124" s="188"/>
      <c r="CR124" s="188"/>
      <c r="CS124" s="188"/>
      <c r="CT124" s="188"/>
      <c r="CU124" s="188"/>
    </row>
    <row r="125" spans="1:99" x14ac:dyDescent="0.25">
      <c r="A125" s="62">
        <f t="shared" si="8"/>
        <v>116</v>
      </c>
      <c r="B125" s="125"/>
      <c r="C125" s="162" t="s">
        <v>276</v>
      </c>
      <c r="D125" s="105" t="s">
        <v>239</v>
      </c>
      <c r="E125" s="105">
        <v>2</v>
      </c>
      <c r="F125" s="105"/>
      <c r="G125" s="150"/>
      <c r="H125" s="326"/>
      <c r="I125" s="150"/>
      <c r="J125" s="150"/>
      <c r="K125" s="124"/>
      <c r="L125" s="323"/>
      <c r="M125" s="324"/>
      <c r="N125" s="324"/>
      <c r="O125" s="324"/>
      <c r="P125" s="324"/>
      <c r="Q125" s="336"/>
      <c r="R125" s="105"/>
      <c r="S125" s="327"/>
      <c r="T125" s="188"/>
      <c r="U125" s="188"/>
      <c r="V125" s="188"/>
      <c r="W125" s="187"/>
      <c r="X125" s="187"/>
      <c r="Y125" s="187"/>
      <c r="Z125" s="187"/>
      <c r="AA125" s="187"/>
      <c r="AB125" s="187"/>
      <c r="AC125" s="187"/>
      <c r="AD125" s="187"/>
      <c r="AE125" s="187"/>
      <c r="AF125" s="187"/>
      <c r="AG125" s="187"/>
      <c r="AH125" s="187"/>
      <c r="AI125" s="187"/>
      <c r="AJ125" s="187"/>
      <c r="AK125" s="187"/>
      <c r="AL125" s="188"/>
      <c r="AM125" s="188"/>
      <c r="AN125" s="188"/>
      <c r="AO125" s="188"/>
      <c r="AP125" s="188"/>
      <c r="AQ125" s="188"/>
      <c r="AR125" s="188"/>
      <c r="AS125" s="188"/>
      <c r="AT125" s="188"/>
      <c r="AU125" s="188"/>
      <c r="AV125" s="188"/>
      <c r="AW125" s="188"/>
      <c r="AX125" s="188"/>
      <c r="AY125" s="188"/>
      <c r="AZ125" s="188"/>
      <c r="BA125" s="188"/>
      <c r="BB125" s="188"/>
      <c r="BC125" s="188"/>
      <c r="BD125" s="188"/>
      <c r="BE125" s="188"/>
      <c r="BF125" s="188"/>
      <c r="BG125" s="188"/>
      <c r="BH125" s="188"/>
      <c r="BI125" s="188"/>
      <c r="BJ125" s="188"/>
      <c r="BK125" s="188"/>
      <c r="BL125" s="188"/>
      <c r="BM125" s="188"/>
      <c r="BN125" s="188"/>
      <c r="BO125" s="188"/>
      <c r="BP125" s="188"/>
      <c r="BQ125" s="188"/>
      <c r="BR125" s="188"/>
      <c r="BS125" s="188"/>
      <c r="BT125" s="188"/>
      <c r="BU125" s="188"/>
      <c r="BV125" s="188"/>
      <c r="BW125" s="188"/>
      <c r="BX125" s="188"/>
      <c r="BY125" s="188"/>
      <c r="BZ125" s="188"/>
      <c r="CA125" s="188"/>
      <c r="CB125" s="188"/>
      <c r="CC125" s="188"/>
      <c r="CD125" s="188"/>
      <c r="CE125" s="188"/>
      <c r="CF125" s="188"/>
      <c r="CG125" s="188"/>
      <c r="CH125" s="188"/>
      <c r="CI125" s="188"/>
      <c r="CJ125" s="188"/>
      <c r="CK125" s="188"/>
      <c r="CL125" s="188"/>
      <c r="CM125" s="188"/>
      <c r="CN125" s="188"/>
      <c r="CO125" s="188"/>
      <c r="CP125" s="188"/>
      <c r="CQ125" s="188"/>
      <c r="CR125" s="188"/>
      <c r="CS125" s="188"/>
      <c r="CT125" s="188"/>
      <c r="CU125" s="188"/>
    </row>
    <row r="126" spans="1:99" x14ac:dyDescent="0.25">
      <c r="A126" s="62">
        <f t="shared" si="8"/>
        <v>117</v>
      </c>
      <c r="B126" s="125"/>
      <c r="C126" s="162" t="s">
        <v>269</v>
      </c>
      <c r="D126" s="105" t="s">
        <v>239</v>
      </c>
      <c r="E126" s="105">
        <v>2</v>
      </c>
      <c r="F126" s="105"/>
      <c r="G126" s="150"/>
      <c r="H126" s="326"/>
      <c r="I126" s="150"/>
      <c r="J126" s="150"/>
      <c r="K126" s="124"/>
      <c r="L126" s="323"/>
      <c r="M126" s="324"/>
      <c r="N126" s="324"/>
      <c r="O126" s="324"/>
      <c r="P126" s="324"/>
      <c r="Q126" s="336"/>
      <c r="R126" s="105"/>
      <c r="S126" s="327"/>
      <c r="T126" s="188"/>
      <c r="U126" s="188"/>
      <c r="V126" s="188"/>
      <c r="W126" s="187"/>
      <c r="X126" s="187"/>
      <c r="Y126" s="187"/>
      <c r="Z126" s="187"/>
      <c r="AA126" s="187"/>
      <c r="AB126" s="187"/>
      <c r="AC126" s="187"/>
      <c r="AD126" s="187"/>
      <c r="AE126" s="187"/>
      <c r="AF126" s="187"/>
      <c r="AG126" s="187"/>
      <c r="AH126" s="187"/>
      <c r="AI126" s="187"/>
      <c r="AJ126" s="187"/>
      <c r="AK126" s="187"/>
      <c r="AL126" s="188"/>
      <c r="AM126" s="188"/>
      <c r="AN126" s="188"/>
      <c r="AO126" s="188"/>
      <c r="AP126" s="188"/>
      <c r="AQ126" s="188"/>
      <c r="AR126" s="188"/>
      <c r="AS126" s="188"/>
      <c r="AT126" s="188"/>
      <c r="AU126" s="188"/>
      <c r="AV126" s="188"/>
      <c r="AW126" s="188"/>
      <c r="AX126" s="188"/>
      <c r="AY126" s="188"/>
      <c r="AZ126" s="188"/>
      <c r="BA126" s="188"/>
      <c r="BB126" s="188"/>
      <c r="BC126" s="188"/>
      <c r="BD126" s="188"/>
      <c r="BE126" s="188"/>
      <c r="BF126" s="188"/>
      <c r="BG126" s="188"/>
      <c r="BH126" s="188"/>
      <c r="BI126" s="188"/>
      <c r="BJ126" s="188"/>
      <c r="BK126" s="188"/>
      <c r="BL126" s="188"/>
      <c r="BM126" s="188"/>
      <c r="BN126" s="188"/>
      <c r="BO126" s="188"/>
      <c r="BP126" s="188"/>
      <c r="BQ126" s="188"/>
      <c r="BR126" s="188"/>
      <c r="BS126" s="188"/>
      <c r="BT126" s="188"/>
      <c r="BU126" s="188"/>
      <c r="BV126" s="188"/>
      <c r="BW126" s="188"/>
      <c r="BX126" s="188"/>
      <c r="BY126" s="188"/>
      <c r="BZ126" s="188"/>
      <c r="CA126" s="188"/>
      <c r="CB126" s="188"/>
      <c r="CC126" s="188"/>
      <c r="CD126" s="188"/>
      <c r="CE126" s="188"/>
      <c r="CF126" s="188"/>
      <c r="CG126" s="188"/>
      <c r="CH126" s="188"/>
      <c r="CI126" s="188"/>
      <c r="CJ126" s="188"/>
      <c r="CK126" s="188"/>
      <c r="CL126" s="188"/>
      <c r="CM126" s="188"/>
      <c r="CN126" s="188"/>
      <c r="CO126" s="188"/>
      <c r="CP126" s="188"/>
      <c r="CQ126" s="188"/>
      <c r="CR126" s="188"/>
      <c r="CS126" s="188"/>
      <c r="CT126" s="188"/>
      <c r="CU126" s="188"/>
    </row>
    <row r="127" spans="1:99" x14ac:dyDescent="0.25">
      <c r="A127" s="62"/>
      <c r="B127" s="125"/>
      <c r="C127" s="167" t="s">
        <v>281</v>
      </c>
      <c r="D127" s="105"/>
      <c r="E127" s="105"/>
      <c r="F127" s="105"/>
      <c r="G127" s="39"/>
      <c r="H127" s="326"/>
      <c r="I127" s="39"/>
      <c r="J127" s="39"/>
      <c r="K127" s="39"/>
      <c r="L127" s="323"/>
      <c r="M127" s="324"/>
      <c r="N127" s="324"/>
      <c r="O127" s="324"/>
      <c r="P127" s="324"/>
      <c r="Q127" s="336"/>
      <c r="R127" s="105"/>
      <c r="S127" s="327"/>
      <c r="T127" s="188"/>
      <c r="U127" s="188"/>
      <c r="V127" s="188"/>
      <c r="W127" s="187"/>
      <c r="X127" s="187"/>
      <c r="Y127" s="187"/>
      <c r="Z127" s="187"/>
      <c r="AA127" s="187"/>
      <c r="AB127" s="187"/>
      <c r="AC127" s="187"/>
      <c r="AD127" s="187"/>
      <c r="AE127" s="187"/>
      <c r="AF127" s="187"/>
      <c r="AG127" s="187"/>
      <c r="AH127" s="187"/>
      <c r="AI127" s="187"/>
      <c r="AJ127" s="187"/>
      <c r="AK127" s="187"/>
      <c r="AL127" s="188"/>
      <c r="AM127" s="188"/>
      <c r="AN127" s="188"/>
      <c r="AO127" s="188"/>
      <c r="AP127" s="188"/>
      <c r="AQ127" s="188"/>
      <c r="AR127" s="188"/>
      <c r="AS127" s="188"/>
      <c r="AT127" s="188"/>
      <c r="AU127" s="188"/>
      <c r="AV127" s="188"/>
      <c r="AW127" s="188"/>
      <c r="AX127" s="188"/>
      <c r="AY127" s="188"/>
      <c r="AZ127" s="188"/>
      <c r="BA127" s="188"/>
      <c r="BB127" s="188"/>
      <c r="BC127" s="188"/>
      <c r="BD127" s="188"/>
      <c r="BE127" s="188"/>
      <c r="BF127" s="188"/>
      <c r="BG127" s="188"/>
      <c r="BH127" s="188"/>
      <c r="BI127" s="188"/>
      <c r="BJ127" s="188"/>
      <c r="BK127" s="188"/>
      <c r="BL127" s="188"/>
      <c r="BM127" s="188"/>
      <c r="BN127" s="188"/>
      <c r="BO127" s="188"/>
      <c r="BP127" s="188"/>
      <c r="BQ127" s="188"/>
      <c r="BR127" s="188"/>
      <c r="BS127" s="188"/>
      <c r="BT127" s="188"/>
      <c r="BU127" s="188"/>
      <c r="BV127" s="188"/>
      <c r="BW127" s="188"/>
      <c r="BX127" s="188"/>
      <c r="BY127" s="188"/>
      <c r="BZ127" s="188"/>
      <c r="CA127" s="188"/>
      <c r="CB127" s="188"/>
      <c r="CC127" s="188"/>
      <c r="CD127" s="188"/>
      <c r="CE127" s="188"/>
      <c r="CF127" s="188"/>
      <c r="CG127" s="188"/>
      <c r="CH127" s="188"/>
      <c r="CI127" s="188"/>
      <c r="CJ127" s="188"/>
      <c r="CK127" s="188"/>
      <c r="CL127" s="188"/>
      <c r="CM127" s="188"/>
      <c r="CN127" s="188"/>
      <c r="CO127" s="188"/>
      <c r="CP127" s="188"/>
      <c r="CQ127" s="188"/>
      <c r="CR127" s="188"/>
      <c r="CS127" s="188"/>
      <c r="CT127" s="188"/>
      <c r="CU127" s="188"/>
    </row>
    <row r="128" spans="1:99" x14ac:dyDescent="0.25">
      <c r="A128" s="62">
        <v>120</v>
      </c>
      <c r="B128" s="125"/>
      <c r="C128" s="145" t="s">
        <v>271</v>
      </c>
      <c r="D128" s="105" t="s">
        <v>239</v>
      </c>
      <c r="E128" s="105">
        <v>1</v>
      </c>
      <c r="F128" s="105"/>
      <c r="G128" s="124"/>
      <c r="H128" s="326"/>
      <c r="I128" s="124"/>
      <c r="J128" s="124"/>
      <c r="K128" s="124"/>
      <c r="L128" s="323"/>
      <c r="M128" s="324"/>
      <c r="N128" s="324"/>
      <c r="O128" s="324"/>
      <c r="P128" s="324"/>
      <c r="Q128" s="336"/>
      <c r="R128" s="105"/>
      <c r="S128" s="327"/>
      <c r="T128" s="484" t="s">
        <v>396</v>
      </c>
      <c r="U128" s="485"/>
      <c r="V128" s="485"/>
      <c r="W128" s="468" t="s">
        <v>458</v>
      </c>
      <c r="X128" s="469"/>
      <c r="Y128" s="469"/>
      <c r="Z128" s="469"/>
      <c r="AA128" s="187"/>
      <c r="AB128" s="187"/>
      <c r="AC128" s="187"/>
      <c r="AD128" s="187"/>
      <c r="AE128" s="187"/>
      <c r="AF128" s="187"/>
      <c r="AG128" s="187"/>
      <c r="AH128" s="187"/>
      <c r="AI128" s="187"/>
      <c r="AJ128" s="187"/>
      <c r="AK128" s="187"/>
      <c r="AL128" s="188"/>
      <c r="AM128" s="188"/>
      <c r="AN128" s="188"/>
      <c r="AO128" s="188"/>
      <c r="AP128" s="188"/>
      <c r="AQ128" s="188"/>
      <c r="AR128" s="188"/>
      <c r="AS128" s="188"/>
      <c r="AT128" s="188"/>
      <c r="AU128" s="188"/>
      <c r="AV128" s="188"/>
      <c r="AW128" s="188"/>
      <c r="AX128" s="188"/>
      <c r="AY128" s="188"/>
      <c r="AZ128" s="188"/>
      <c r="BA128" s="188"/>
      <c r="BB128" s="188"/>
      <c r="BC128" s="188"/>
      <c r="BD128" s="188"/>
      <c r="BE128" s="188"/>
      <c r="BF128" s="188"/>
      <c r="BG128" s="188"/>
      <c r="BH128" s="188"/>
      <c r="BI128" s="188"/>
      <c r="BJ128" s="188"/>
      <c r="BK128" s="188"/>
      <c r="BL128" s="188"/>
      <c r="BM128" s="188"/>
      <c r="BN128" s="188"/>
      <c r="BO128" s="188"/>
      <c r="BP128" s="188"/>
      <c r="BQ128" s="188"/>
      <c r="BR128" s="188"/>
      <c r="BS128" s="188"/>
      <c r="BT128" s="188"/>
      <c r="BU128" s="188"/>
      <c r="BV128" s="188"/>
      <c r="BW128" s="188"/>
      <c r="BX128" s="188"/>
      <c r="BY128" s="188"/>
      <c r="BZ128" s="188"/>
      <c r="CA128" s="188"/>
      <c r="CB128" s="188"/>
      <c r="CC128" s="188"/>
      <c r="CD128" s="188"/>
      <c r="CE128" s="188"/>
      <c r="CF128" s="188"/>
      <c r="CG128" s="188"/>
      <c r="CH128" s="188"/>
      <c r="CI128" s="188"/>
      <c r="CJ128" s="188"/>
      <c r="CK128" s="188"/>
      <c r="CL128" s="188"/>
      <c r="CM128" s="188"/>
      <c r="CN128" s="188"/>
      <c r="CO128" s="188"/>
      <c r="CP128" s="188"/>
      <c r="CQ128" s="188"/>
      <c r="CR128" s="188"/>
      <c r="CS128" s="188"/>
      <c r="CT128" s="188"/>
      <c r="CU128" s="188"/>
    </row>
    <row r="129" spans="1:99" ht="22.5" x14ac:dyDescent="0.25">
      <c r="A129" s="62">
        <v>121</v>
      </c>
      <c r="B129" s="125"/>
      <c r="C129" s="162" t="s">
        <v>479</v>
      </c>
      <c r="D129" s="105" t="s">
        <v>239</v>
      </c>
      <c r="E129" s="105">
        <v>5</v>
      </c>
      <c r="F129" s="105"/>
      <c r="G129" s="150"/>
      <c r="H129" s="326"/>
      <c r="I129" s="150"/>
      <c r="J129" s="150"/>
      <c r="K129" s="124"/>
      <c r="L129" s="323"/>
      <c r="M129" s="324"/>
      <c r="N129" s="324"/>
      <c r="O129" s="324"/>
      <c r="P129" s="324"/>
      <c r="Q129" s="336"/>
      <c r="R129" s="105"/>
      <c r="S129" s="327"/>
      <c r="T129" s="484"/>
      <c r="U129" s="485"/>
      <c r="V129" s="485"/>
      <c r="W129" s="469"/>
      <c r="X129" s="469"/>
      <c r="Y129" s="469"/>
      <c r="Z129" s="469"/>
      <c r="AA129" s="187"/>
      <c r="AB129" s="187"/>
      <c r="AC129" s="187"/>
      <c r="AD129" s="187"/>
      <c r="AE129" s="187"/>
      <c r="AF129" s="187"/>
      <c r="AG129" s="187"/>
      <c r="AH129" s="187"/>
      <c r="AI129" s="187"/>
      <c r="AJ129" s="187"/>
      <c r="AK129" s="187"/>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c r="BL129" s="188"/>
      <c r="BM129" s="188"/>
      <c r="BN129" s="188"/>
      <c r="BO129" s="188"/>
      <c r="BP129" s="188"/>
      <c r="BQ129" s="188"/>
      <c r="BR129" s="188"/>
      <c r="BS129" s="188"/>
      <c r="BT129" s="188"/>
      <c r="BU129" s="188"/>
      <c r="BV129" s="188"/>
      <c r="BW129" s="188"/>
      <c r="BX129" s="188"/>
      <c r="BY129" s="188"/>
      <c r="BZ129" s="188"/>
      <c r="CA129" s="188"/>
      <c r="CB129" s="188"/>
      <c r="CC129" s="188"/>
      <c r="CD129" s="188"/>
      <c r="CE129" s="188"/>
      <c r="CF129" s="188"/>
      <c r="CG129" s="188"/>
      <c r="CH129" s="188"/>
      <c r="CI129" s="188"/>
      <c r="CJ129" s="188"/>
      <c r="CK129" s="188"/>
      <c r="CL129" s="188"/>
      <c r="CM129" s="188"/>
      <c r="CN129" s="188"/>
      <c r="CO129" s="188"/>
      <c r="CP129" s="188"/>
      <c r="CQ129" s="188"/>
      <c r="CR129" s="188"/>
      <c r="CS129" s="188"/>
      <c r="CT129" s="188"/>
      <c r="CU129" s="188"/>
    </row>
    <row r="130" spans="1:99" ht="22.5" x14ac:dyDescent="0.25">
      <c r="A130" s="62">
        <f t="shared" ref="A130:A140" si="9">A129+1</f>
        <v>122</v>
      </c>
      <c r="B130" s="125"/>
      <c r="C130" s="162" t="s">
        <v>509</v>
      </c>
      <c r="D130" s="105" t="s">
        <v>22</v>
      </c>
      <c r="E130" s="105">
        <v>5</v>
      </c>
      <c r="F130" s="105"/>
      <c r="G130" s="159"/>
      <c r="H130" s="326"/>
      <c r="I130" s="159"/>
      <c r="J130" s="150"/>
      <c r="K130" s="160"/>
      <c r="L130" s="323"/>
      <c r="M130" s="324"/>
      <c r="N130" s="324"/>
      <c r="O130" s="324"/>
      <c r="P130" s="324"/>
      <c r="Q130" s="336"/>
      <c r="R130" s="105"/>
      <c r="S130" s="327"/>
      <c r="T130" s="188"/>
      <c r="U130" s="188"/>
      <c r="V130" s="188"/>
      <c r="W130" s="187"/>
      <c r="X130" s="187"/>
      <c r="Y130" s="187"/>
      <c r="Z130" s="187"/>
      <c r="AA130" s="187"/>
      <c r="AB130" s="187"/>
      <c r="AC130" s="187"/>
      <c r="AD130" s="187"/>
      <c r="AE130" s="187"/>
      <c r="AF130" s="187"/>
      <c r="AG130" s="187"/>
      <c r="AH130" s="187"/>
      <c r="AI130" s="187"/>
      <c r="AJ130" s="187"/>
      <c r="AK130" s="187"/>
      <c r="AL130" s="188"/>
      <c r="AM130" s="188"/>
      <c r="AN130" s="188"/>
      <c r="AO130" s="188"/>
      <c r="AP130" s="188"/>
      <c r="AQ130" s="188"/>
      <c r="AR130" s="188"/>
      <c r="AS130" s="188"/>
      <c r="AT130" s="188"/>
      <c r="AU130" s="188"/>
      <c r="AV130" s="188"/>
      <c r="AW130" s="188"/>
      <c r="AX130" s="188"/>
      <c r="AY130" s="188"/>
      <c r="AZ130" s="188"/>
      <c r="BA130" s="188"/>
      <c r="BB130" s="188"/>
      <c r="BC130" s="188"/>
      <c r="BD130" s="188"/>
      <c r="BE130" s="188"/>
      <c r="BF130" s="188"/>
      <c r="BG130" s="188"/>
      <c r="BH130" s="188"/>
      <c r="BI130" s="188"/>
      <c r="BJ130" s="188"/>
      <c r="BK130" s="188"/>
      <c r="BL130" s="188"/>
      <c r="BM130" s="188"/>
      <c r="BN130" s="188"/>
      <c r="BO130" s="188"/>
      <c r="BP130" s="188"/>
      <c r="BQ130" s="188"/>
      <c r="BR130" s="188"/>
      <c r="BS130" s="188"/>
      <c r="BT130" s="188"/>
      <c r="BU130" s="188"/>
      <c r="BV130" s="188"/>
      <c r="BW130" s="188"/>
      <c r="BX130" s="188"/>
      <c r="BY130" s="188"/>
      <c r="BZ130" s="188"/>
      <c r="CA130" s="188"/>
      <c r="CB130" s="188"/>
      <c r="CC130" s="188"/>
      <c r="CD130" s="188"/>
      <c r="CE130" s="188"/>
      <c r="CF130" s="188"/>
      <c r="CG130" s="188"/>
      <c r="CH130" s="188"/>
      <c r="CI130" s="188"/>
      <c r="CJ130" s="188"/>
      <c r="CK130" s="188"/>
      <c r="CL130" s="188"/>
      <c r="CM130" s="188"/>
      <c r="CN130" s="188"/>
      <c r="CO130" s="188"/>
      <c r="CP130" s="188"/>
      <c r="CQ130" s="188"/>
      <c r="CR130" s="188"/>
      <c r="CS130" s="188"/>
      <c r="CT130" s="188"/>
      <c r="CU130" s="188"/>
    </row>
    <row r="131" spans="1:99" x14ac:dyDescent="0.25">
      <c r="A131" s="62">
        <f t="shared" si="9"/>
        <v>123</v>
      </c>
      <c r="B131" s="125"/>
      <c r="C131" s="162" t="s">
        <v>358</v>
      </c>
      <c r="D131" s="105" t="s">
        <v>20</v>
      </c>
      <c r="E131" s="105">
        <v>84</v>
      </c>
      <c r="F131" s="105"/>
      <c r="G131" s="150"/>
      <c r="H131" s="326"/>
      <c r="I131" s="150"/>
      <c r="J131" s="150"/>
      <c r="K131" s="124"/>
      <c r="L131" s="323"/>
      <c r="M131" s="324"/>
      <c r="N131" s="324"/>
      <c r="O131" s="324"/>
      <c r="P131" s="324"/>
      <c r="Q131" s="336"/>
      <c r="R131" s="105"/>
      <c r="S131" s="327"/>
      <c r="T131" s="188"/>
      <c r="U131" s="188"/>
      <c r="V131" s="188"/>
      <c r="W131" s="187"/>
      <c r="X131" s="187"/>
      <c r="Y131" s="187"/>
      <c r="Z131" s="187"/>
      <c r="AA131" s="187"/>
      <c r="AB131" s="187"/>
      <c r="AC131" s="187"/>
      <c r="AD131" s="187"/>
      <c r="AE131" s="187"/>
      <c r="AF131" s="187"/>
      <c r="AG131" s="187"/>
      <c r="AH131" s="187"/>
      <c r="AI131" s="187"/>
      <c r="AJ131" s="187"/>
      <c r="AK131" s="187"/>
      <c r="AL131" s="188"/>
      <c r="AM131" s="188"/>
      <c r="AN131" s="188"/>
      <c r="AO131" s="188"/>
      <c r="AP131" s="188"/>
      <c r="AQ131" s="188"/>
      <c r="AR131" s="188"/>
      <c r="AS131" s="188"/>
      <c r="AT131" s="188"/>
      <c r="AU131" s="188"/>
      <c r="AV131" s="188"/>
      <c r="AW131" s="188"/>
      <c r="AX131" s="188"/>
      <c r="AY131" s="188"/>
      <c r="AZ131" s="188"/>
      <c r="BA131" s="188"/>
      <c r="BB131" s="188"/>
      <c r="BC131" s="188"/>
      <c r="BD131" s="188"/>
      <c r="BE131" s="188"/>
      <c r="BF131" s="188"/>
      <c r="BG131" s="188"/>
      <c r="BH131" s="188"/>
      <c r="BI131" s="188"/>
      <c r="BJ131" s="188"/>
      <c r="BK131" s="188"/>
      <c r="BL131" s="188"/>
      <c r="BM131" s="188"/>
      <c r="BN131" s="188"/>
      <c r="BO131" s="188"/>
      <c r="BP131" s="188"/>
      <c r="BQ131" s="188"/>
      <c r="BR131" s="188"/>
      <c r="BS131" s="188"/>
      <c r="BT131" s="188"/>
      <c r="BU131" s="188"/>
      <c r="BV131" s="188"/>
      <c r="BW131" s="188"/>
      <c r="BX131" s="188"/>
      <c r="BY131" s="188"/>
      <c r="BZ131" s="188"/>
      <c r="CA131" s="188"/>
      <c r="CB131" s="188"/>
      <c r="CC131" s="188"/>
      <c r="CD131" s="188"/>
      <c r="CE131" s="188"/>
      <c r="CF131" s="188"/>
      <c r="CG131" s="188"/>
      <c r="CH131" s="188"/>
      <c r="CI131" s="188"/>
      <c r="CJ131" s="188"/>
      <c r="CK131" s="188"/>
      <c r="CL131" s="188"/>
      <c r="CM131" s="188"/>
      <c r="CN131" s="188"/>
      <c r="CO131" s="188"/>
      <c r="CP131" s="188"/>
      <c r="CQ131" s="188"/>
      <c r="CR131" s="188"/>
      <c r="CS131" s="188"/>
      <c r="CT131" s="188"/>
      <c r="CU131" s="188"/>
    </row>
    <row r="132" spans="1:99" x14ac:dyDescent="0.25">
      <c r="A132" s="62">
        <f t="shared" si="9"/>
        <v>124</v>
      </c>
      <c r="B132" s="125"/>
      <c r="C132" s="162" t="s">
        <v>359</v>
      </c>
      <c r="D132" s="105" t="s">
        <v>22</v>
      </c>
      <c r="E132" s="105">
        <v>9</v>
      </c>
      <c r="F132" s="105"/>
      <c r="G132" s="150"/>
      <c r="H132" s="326"/>
      <c r="I132" s="150"/>
      <c r="J132" s="150"/>
      <c r="K132" s="124"/>
      <c r="L132" s="323"/>
      <c r="M132" s="324"/>
      <c r="N132" s="324"/>
      <c r="O132" s="324"/>
      <c r="P132" s="324"/>
      <c r="Q132" s="336"/>
      <c r="R132" s="105"/>
      <c r="S132" s="327"/>
      <c r="T132" s="188"/>
      <c r="U132" s="188"/>
      <c r="V132" s="188"/>
      <c r="W132" s="187"/>
      <c r="X132" s="187"/>
      <c r="Y132" s="187"/>
      <c r="Z132" s="187"/>
      <c r="AA132" s="187"/>
      <c r="AB132" s="187"/>
      <c r="AC132" s="187"/>
      <c r="AD132" s="187"/>
      <c r="AE132" s="187"/>
      <c r="AF132" s="187"/>
      <c r="AG132" s="187"/>
      <c r="AH132" s="187"/>
      <c r="AI132" s="187"/>
      <c r="AJ132" s="187"/>
      <c r="AK132" s="187"/>
      <c r="AL132" s="188"/>
      <c r="AM132" s="188"/>
      <c r="AN132" s="188"/>
      <c r="AO132" s="188"/>
      <c r="AP132" s="188"/>
      <c r="AQ132" s="188"/>
      <c r="AR132" s="188"/>
      <c r="AS132" s="188"/>
      <c r="AT132" s="188"/>
      <c r="AU132" s="188"/>
      <c r="AV132" s="188"/>
      <c r="AW132" s="188"/>
      <c r="AX132" s="188"/>
      <c r="AY132" s="188"/>
      <c r="AZ132" s="188"/>
      <c r="BA132" s="188"/>
      <c r="BB132" s="188"/>
      <c r="BC132" s="188"/>
      <c r="BD132" s="188"/>
      <c r="BE132" s="188"/>
      <c r="BF132" s="188"/>
      <c r="BG132" s="188"/>
      <c r="BH132" s="188"/>
      <c r="BI132" s="188"/>
      <c r="BJ132" s="188"/>
      <c r="BK132" s="188"/>
      <c r="BL132" s="188"/>
      <c r="BM132" s="188"/>
      <c r="BN132" s="188"/>
      <c r="BO132" s="188"/>
      <c r="BP132" s="188"/>
      <c r="BQ132" s="188"/>
      <c r="BR132" s="188"/>
      <c r="BS132" s="188"/>
      <c r="BT132" s="188"/>
      <c r="BU132" s="188"/>
      <c r="BV132" s="188"/>
      <c r="BW132" s="188"/>
      <c r="BX132" s="188"/>
      <c r="BY132" s="188"/>
      <c r="BZ132" s="188"/>
      <c r="CA132" s="188"/>
      <c r="CB132" s="188"/>
      <c r="CC132" s="188"/>
      <c r="CD132" s="188"/>
      <c r="CE132" s="188"/>
      <c r="CF132" s="188"/>
      <c r="CG132" s="188"/>
      <c r="CH132" s="188"/>
      <c r="CI132" s="188"/>
      <c r="CJ132" s="188"/>
      <c r="CK132" s="188"/>
      <c r="CL132" s="188"/>
      <c r="CM132" s="188"/>
      <c r="CN132" s="188"/>
      <c r="CO132" s="188"/>
      <c r="CP132" s="188"/>
      <c r="CQ132" s="188"/>
      <c r="CR132" s="188"/>
      <c r="CS132" s="188"/>
      <c r="CT132" s="188"/>
      <c r="CU132" s="188"/>
    </row>
    <row r="133" spans="1:99" x14ac:dyDescent="0.25">
      <c r="A133" s="62">
        <f t="shared" si="9"/>
        <v>125</v>
      </c>
      <c r="B133" s="125"/>
      <c r="C133" s="162" t="s">
        <v>361</v>
      </c>
      <c r="D133" s="105" t="s">
        <v>22</v>
      </c>
      <c r="E133" s="105">
        <v>6</v>
      </c>
      <c r="F133" s="105"/>
      <c r="G133" s="150"/>
      <c r="H133" s="326"/>
      <c r="I133" s="150"/>
      <c r="J133" s="150"/>
      <c r="K133" s="124"/>
      <c r="L133" s="323"/>
      <c r="M133" s="324"/>
      <c r="N133" s="324"/>
      <c r="O133" s="324"/>
      <c r="P133" s="324"/>
      <c r="Q133" s="336"/>
      <c r="R133" s="105"/>
      <c r="S133" s="327"/>
      <c r="T133" s="188"/>
      <c r="U133" s="188"/>
      <c r="V133" s="188"/>
      <c r="W133" s="187"/>
      <c r="X133" s="187"/>
      <c r="Y133" s="187"/>
      <c r="Z133" s="187"/>
      <c r="AA133" s="187"/>
      <c r="AB133" s="187"/>
      <c r="AC133" s="187"/>
      <c r="AD133" s="187"/>
      <c r="AE133" s="187"/>
      <c r="AF133" s="187"/>
      <c r="AG133" s="187"/>
      <c r="AH133" s="187"/>
      <c r="AI133" s="187"/>
      <c r="AJ133" s="187"/>
      <c r="AK133" s="187"/>
      <c r="AL133" s="188"/>
      <c r="AM133" s="188"/>
      <c r="AN133" s="188"/>
      <c r="AO133" s="188"/>
      <c r="AP133" s="188"/>
      <c r="AQ133" s="188"/>
      <c r="AR133" s="188"/>
      <c r="AS133" s="188"/>
      <c r="AT133" s="188"/>
      <c r="AU133" s="188"/>
      <c r="AV133" s="188"/>
      <c r="AW133" s="188"/>
      <c r="AX133" s="188"/>
      <c r="AY133" s="188"/>
      <c r="AZ133" s="188"/>
      <c r="BA133" s="188"/>
      <c r="BB133" s="188"/>
      <c r="BC133" s="188"/>
      <c r="BD133" s="188"/>
      <c r="BE133" s="188"/>
      <c r="BF133" s="188"/>
      <c r="BG133" s="188"/>
      <c r="BH133" s="188"/>
      <c r="BI133" s="188"/>
      <c r="BJ133" s="188"/>
      <c r="BK133" s="188"/>
      <c r="BL133" s="188"/>
      <c r="BM133" s="188"/>
      <c r="BN133" s="188"/>
      <c r="BO133" s="188"/>
      <c r="BP133" s="188"/>
      <c r="BQ133" s="188"/>
      <c r="BR133" s="188"/>
      <c r="BS133" s="188"/>
      <c r="BT133" s="188"/>
      <c r="BU133" s="188"/>
      <c r="BV133" s="188"/>
      <c r="BW133" s="188"/>
      <c r="BX133" s="188"/>
      <c r="BY133" s="188"/>
      <c r="BZ133" s="188"/>
      <c r="CA133" s="188"/>
      <c r="CB133" s="188"/>
      <c r="CC133" s="188"/>
      <c r="CD133" s="188"/>
      <c r="CE133" s="188"/>
      <c r="CF133" s="188"/>
      <c r="CG133" s="188"/>
      <c r="CH133" s="188"/>
      <c r="CI133" s="188"/>
      <c r="CJ133" s="188"/>
      <c r="CK133" s="188"/>
      <c r="CL133" s="188"/>
      <c r="CM133" s="188"/>
      <c r="CN133" s="188"/>
      <c r="CO133" s="188"/>
      <c r="CP133" s="188"/>
      <c r="CQ133" s="188"/>
      <c r="CR133" s="188"/>
      <c r="CS133" s="188"/>
      <c r="CT133" s="188"/>
      <c r="CU133" s="188"/>
    </row>
    <row r="134" spans="1:99" x14ac:dyDescent="0.25">
      <c r="A134" s="62">
        <f t="shared" si="9"/>
        <v>126</v>
      </c>
      <c r="B134" s="125"/>
      <c r="C134" s="162" t="s">
        <v>273</v>
      </c>
      <c r="D134" s="105" t="s">
        <v>22</v>
      </c>
      <c r="E134" s="105">
        <v>2</v>
      </c>
      <c r="F134" s="105"/>
      <c r="G134" s="150"/>
      <c r="H134" s="326"/>
      <c r="I134" s="150"/>
      <c r="J134" s="150"/>
      <c r="K134" s="124"/>
      <c r="L134" s="323"/>
      <c r="M134" s="324"/>
      <c r="N134" s="324"/>
      <c r="O134" s="324"/>
      <c r="P134" s="324"/>
      <c r="Q134" s="336"/>
      <c r="R134" s="105"/>
      <c r="S134" s="327"/>
      <c r="T134" s="188"/>
      <c r="U134" s="188"/>
      <c r="V134" s="188"/>
      <c r="W134" s="187"/>
      <c r="X134" s="187"/>
      <c r="Y134" s="187"/>
      <c r="Z134" s="187"/>
      <c r="AA134" s="187"/>
      <c r="AB134" s="187"/>
      <c r="AC134" s="187"/>
      <c r="AD134" s="187"/>
      <c r="AE134" s="187"/>
      <c r="AF134" s="187"/>
      <c r="AG134" s="187"/>
      <c r="AH134" s="187"/>
      <c r="AI134" s="187"/>
      <c r="AJ134" s="187"/>
      <c r="AK134" s="187"/>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c r="BL134" s="188"/>
      <c r="BM134" s="188"/>
      <c r="BN134" s="188"/>
      <c r="BO134" s="188"/>
      <c r="BP134" s="188"/>
      <c r="BQ134" s="188"/>
      <c r="BR134" s="188"/>
      <c r="BS134" s="188"/>
      <c r="BT134" s="188"/>
      <c r="BU134" s="188"/>
      <c r="BV134" s="188"/>
      <c r="BW134" s="188"/>
      <c r="BX134" s="188"/>
      <c r="BY134" s="188"/>
      <c r="BZ134" s="188"/>
      <c r="CA134" s="188"/>
      <c r="CB134" s="188"/>
      <c r="CC134" s="188"/>
      <c r="CD134" s="188"/>
      <c r="CE134" s="188"/>
      <c r="CF134" s="188"/>
      <c r="CG134" s="188"/>
      <c r="CH134" s="188"/>
      <c r="CI134" s="188"/>
      <c r="CJ134" s="188"/>
      <c r="CK134" s="188"/>
      <c r="CL134" s="188"/>
      <c r="CM134" s="188"/>
      <c r="CN134" s="188"/>
      <c r="CO134" s="188"/>
      <c r="CP134" s="188"/>
      <c r="CQ134" s="188"/>
      <c r="CR134" s="188"/>
      <c r="CS134" s="188"/>
      <c r="CT134" s="188"/>
      <c r="CU134" s="188"/>
    </row>
    <row r="135" spans="1:99" x14ac:dyDescent="0.25">
      <c r="A135" s="62">
        <f t="shared" si="9"/>
        <v>127</v>
      </c>
      <c r="B135" s="125"/>
      <c r="C135" s="162" t="s">
        <v>274</v>
      </c>
      <c r="D135" s="105" t="s">
        <v>22</v>
      </c>
      <c r="E135" s="105">
        <v>2</v>
      </c>
      <c r="F135" s="105"/>
      <c r="G135" s="150"/>
      <c r="H135" s="326"/>
      <c r="I135" s="150"/>
      <c r="J135" s="150"/>
      <c r="K135" s="124"/>
      <c r="L135" s="323"/>
      <c r="M135" s="324"/>
      <c r="N135" s="324"/>
      <c r="O135" s="324"/>
      <c r="P135" s="324"/>
      <c r="Q135" s="336"/>
      <c r="R135" s="105"/>
      <c r="S135" s="327"/>
      <c r="T135" s="188"/>
      <c r="U135" s="188"/>
      <c r="V135" s="188"/>
      <c r="W135" s="187"/>
      <c r="X135" s="187"/>
      <c r="Y135" s="187"/>
      <c r="Z135" s="187"/>
      <c r="AA135" s="187"/>
      <c r="AB135" s="187"/>
      <c r="AC135" s="187"/>
      <c r="AD135" s="187"/>
      <c r="AE135" s="187"/>
      <c r="AF135" s="187"/>
      <c r="AG135" s="187"/>
      <c r="AH135" s="187"/>
      <c r="AI135" s="187"/>
      <c r="AJ135" s="187"/>
      <c r="AK135" s="187"/>
      <c r="AL135" s="188"/>
      <c r="AM135" s="188"/>
      <c r="AN135" s="188"/>
      <c r="AO135" s="188"/>
      <c r="AP135" s="188"/>
      <c r="AQ135" s="188"/>
      <c r="AR135" s="188"/>
      <c r="AS135" s="188"/>
      <c r="AT135" s="188"/>
      <c r="AU135" s="188"/>
      <c r="AV135" s="188"/>
      <c r="AW135" s="188"/>
      <c r="AX135" s="188"/>
      <c r="AY135" s="188"/>
      <c r="AZ135" s="188"/>
      <c r="BA135" s="188"/>
      <c r="BB135" s="188"/>
      <c r="BC135" s="188"/>
      <c r="BD135" s="188"/>
      <c r="BE135" s="188"/>
      <c r="BF135" s="188"/>
      <c r="BG135" s="188"/>
      <c r="BH135" s="188"/>
      <c r="BI135" s="188"/>
      <c r="BJ135" s="188"/>
      <c r="BK135" s="188"/>
      <c r="BL135" s="188"/>
      <c r="BM135" s="188"/>
      <c r="BN135" s="188"/>
      <c r="BO135" s="188"/>
      <c r="BP135" s="188"/>
      <c r="BQ135" s="188"/>
      <c r="BR135" s="188"/>
      <c r="BS135" s="188"/>
      <c r="BT135" s="188"/>
      <c r="BU135" s="188"/>
      <c r="BV135" s="188"/>
      <c r="BW135" s="188"/>
      <c r="BX135" s="188"/>
      <c r="BY135" s="188"/>
      <c r="BZ135" s="188"/>
      <c r="CA135" s="188"/>
      <c r="CB135" s="188"/>
      <c r="CC135" s="188"/>
      <c r="CD135" s="188"/>
      <c r="CE135" s="188"/>
      <c r="CF135" s="188"/>
      <c r="CG135" s="188"/>
      <c r="CH135" s="188"/>
      <c r="CI135" s="188"/>
      <c r="CJ135" s="188"/>
      <c r="CK135" s="188"/>
      <c r="CL135" s="188"/>
      <c r="CM135" s="188"/>
      <c r="CN135" s="188"/>
      <c r="CO135" s="188"/>
      <c r="CP135" s="188"/>
      <c r="CQ135" s="188"/>
      <c r="CR135" s="188"/>
      <c r="CS135" s="188"/>
      <c r="CT135" s="188"/>
      <c r="CU135" s="188"/>
    </row>
    <row r="136" spans="1:99" ht="22.5" x14ac:dyDescent="0.25">
      <c r="A136" s="62">
        <f t="shared" si="9"/>
        <v>128</v>
      </c>
      <c r="B136" s="125"/>
      <c r="C136" s="162" t="s">
        <v>275</v>
      </c>
      <c r="D136" s="105" t="s">
        <v>22</v>
      </c>
      <c r="E136" s="105">
        <v>8</v>
      </c>
      <c r="F136" s="105"/>
      <c r="G136" s="150"/>
      <c r="H136" s="326"/>
      <c r="I136" s="150"/>
      <c r="J136" s="150"/>
      <c r="K136" s="124"/>
      <c r="L136" s="323"/>
      <c r="M136" s="324"/>
      <c r="N136" s="324"/>
      <c r="O136" s="324"/>
      <c r="P136" s="324"/>
      <c r="Q136" s="336"/>
      <c r="R136" s="105"/>
      <c r="S136" s="327"/>
      <c r="T136" s="188"/>
      <c r="U136" s="188"/>
      <c r="V136" s="188"/>
      <c r="W136" s="187"/>
      <c r="X136" s="187"/>
      <c r="Y136" s="187"/>
      <c r="Z136" s="187"/>
      <c r="AA136" s="187"/>
      <c r="AB136" s="187"/>
      <c r="AC136" s="187"/>
      <c r="AD136" s="187"/>
      <c r="AE136" s="187"/>
      <c r="AF136" s="187"/>
      <c r="AG136" s="187"/>
      <c r="AH136" s="187"/>
      <c r="AI136" s="187"/>
      <c r="AJ136" s="187"/>
      <c r="AK136" s="187"/>
      <c r="AL136" s="188"/>
      <c r="AM136" s="188"/>
      <c r="AN136" s="188"/>
      <c r="AO136" s="188"/>
      <c r="AP136" s="188"/>
      <c r="AQ136" s="188"/>
      <c r="AR136" s="188"/>
      <c r="AS136" s="188"/>
      <c r="AT136" s="188"/>
      <c r="AU136" s="188"/>
      <c r="AV136" s="188"/>
      <c r="AW136" s="188"/>
      <c r="AX136" s="188"/>
      <c r="AY136" s="188"/>
      <c r="AZ136" s="188"/>
      <c r="BA136" s="188"/>
      <c r="BB136" s="188"/>
      <c r="BC136" s="188"/>
      <c r="BD136" s="188"/>
      <c r="BE136" s="188"/>
      <c r="BF136" s="188"/>
      <c r="BG136" s="188"/>
      <c r="BH136" s="188"/>
      <c r="BI136" s="188"/>
      <c r="BJ136" s="188"/>
      <c r="BK136" s="188"/>
      <c r="BL136" s="188"/>
      <c r="BM136" s="188"/>
      <c r="BN136" s="188"/>
      <c r="BO136" s="188"/>
      <c r="BP136" s="188"/>
      <c r="BQ136" s="188"/>
      <c r="BR136" s="188"/>
      <c r="BS136" s="188"/>
      <c r="BT136" s="188"/>
      <c r="BU136" s="188"/>
      <c r="BV136" s="188"/>
      <c r="BW136" s="188"/>
      <c r="BX136" s="188"/>
      <c r="BY136" s="188"/>
      <c r="BZ136" s="188"/>
      <c r="CA136" s="188"/>
      <c r="CB136" s="188"/>
      <c r="CC136" s="188"/>
      <c r="CD136" s="188"/>
      <c r="CE136" s="188"/>
      <c r="CF136" s="188"/>
      <c r="CG136" s="188"/>
      <c r="CH136" s="188"/>
      <c r="CI136" s="188"/>
      <c r="CJ136" s="188"/>
      <c r="CK136" s="188"/>
      <c r="CL136" s="188"/>
      <c r="CM136" s="188"/>
      <c r="CN136" s="188"/>
      <c r="CO136" s="188"/>
      <c r="CP136" s="188"/>
      <c r="CQ136" s="188"/>
      <c r="CR136" s="188"/>
      <c r="CS136" s="188"/>
      <c r="CT136" s="188"/>
      <c r="CU136" s="188"/>
    </row>
    <row r="137" spans="1:99" x14ac:dyDescent="0.25">
      <c r="A137" s="62">
        <f t="shared" si="9"/>
        <v>129</v>
      </c>
      <c r="B137" s="125"/>
      <c r="C137" s="162" t="s">
        <v>257</v>
      </c>
      <c r="D137" s="105" t="s">
        <v>35</v>
      </c>
      <c r="E137" s="105">
        <v>1</v>
      </c>
      <c r="F137" s="105"/>
      <c r="G137" s="150"/>
      <c r="H137" s="326"/>
      <c r="I137" s="150"/>
      <c r="J137" s="150"/>
      <c r="K137" s="124"/>
      <c r="L137" s="323"/>
      <c r="M137" s="324"/>
      <c r="N137" s="324"/>
      <c r="O137" s="324"/>
      <c r="P137" s="324"/>
      <c r="Q137" s="336"/>
      <c r="R137" s="105"/>
      <c r="S137" s="327"/>
      <c r="T137" s="188"/>
      <c r="U137" s="188"/>
      <c r="V137" s="188"/>
      <c r="W137" s="187"/>
      <c r="X137" s="187"/>
      <c r="Y137" s="187"/>
      <c r="Z137" s="187"/>
      <c r="AA137" s="187"/>
      <c r="AB137" s="187"/>
      <c r="AC137" s="187"/>
      <c r="AD137" s="187"/>
      <c r="AE137" s="187"/>
      <c r="AF137" s="187"/>
      <c r="AG137" s="187"/>
      <c r="AH137" s="187"/>
      <c r="AI137" s="187"/>
      <c r="AJ137" s="187"/>
      <c r="AK137" s="187"/>
      <c r="AL137" s="188"/>
      <c r="AM137" s="188"/>
      <c r="AN137" s="188"/>
      <c r="AO137" s="188"/>
      <c r="AP137" s="188"/>
      <c r="AQ137" s="188"/>
      <c r="AR137" s="188"/>
      <c r="AS137" s="188"/>
      <c r="AT137" s="188"/>
      <c r="AU137" s="188"/>
      <c r="AV137" s="188"/>
      <c r="AW137" s="188"/>
      <c r="AX137" s="188"/>
      <c r="AY137" s="188"/>
      <c r="AZ137" s="188"/>
      <c r="BA137" s="188"/>
      <c r="BB137" s="188"/>
      <c r="BC137" s="188"/>
      <c r="BD137" s="188"/>
      <c r="BE137" s="188"/>
      <c r="BF137" s="188"/>
      <c r="BG137" s="188"/>
      <c r="BH137" s="188"/>
      <c r="BI137" s="188"/>
      <c r="BJ137" s="188"/>
      <c r="BK137" s="188"/>
      <c r="BL137" s="188"/>
      <c r="BM137" s="188"/>
      <c r="BN137" s="188"/>
      <c r="BO137" s="188"/>
      <c r="BP137" s="188"/>
      <c r="BQ137" s="188"/>
      <c r="BR137" s="188"/>
      <c r="BS137" s="188"/>
      <c r="BT137" s="188"/>
      <c r="BU137" s="188"/>
      <c r="BV137" s="188"/>
      <c r="BW137" s="188"/>
      <c r="BX137" s="188"/>
      <c r="BY137" s="188"/>
      <c r="BZ137" s="188"/>
      <c r="CA137" s="188"/>
      <c r="CB137" s="188"/>
      <c r="CC137" s="188"/>
      <c r="CD137" s="188"/>
      <c r="CE137" s="188"/>
      <c r="CF137" s="188"/>
      <c r="CG137" s="188"/>
      <c r="CH137" s="188"/>
      <c r="CI137" s="188"/>
      <c r="CJ137" s="188"/>
      <c r="CK137" s="188"/>
      <c r="CL137" s="188"/>
      <c r="CM137" s="188"/>
      <c r="CN137" s="188"/>
      <c r="CO137" s="188"/>
      <c r="CP137" s="188"/>
      <c r="CQ137" s="188"/>
      <c r="CR137" s="188"/>
      <c r="CS137" s="188"/>
      <c r="CT137" s="188"/>
      <c r="CU137" s="188"/>
    </row>
    <row r="138" spans="1:99" x14ac:dyDescent="0.25">
      <c r="A138" s="62">
        <f t="shared" si="9"/>
        <v>130</v>
      </c>
      <c r="B138" s="125"/>
      <c r="C138" s="162" t="s">
        <v>258</v>
      </c>
      <c r="D138" s="105" t="s">
        <v>239</v>
      </c>
      <c r="E138" s="105">
        <v>1</v>
      </c>
      <c r="F138" s="105"/>
      <c r="G138" s="150"/>
      <c r="H138" s="326"/>
      <c r="I138" s="150"/>
      <c r="J138" s="150"/>
      <c r="K138" s="124"/>
      <c r="L138" s="323"/>
      <c r="M138" s="324"/>
      <c r="N138" s="324"/>
      <c r="O138" s="324"/>
      <c r="P138" s="324"/>
      <c r="Q138" s="336"/>
      <c r="R138" s="105"/>
      <c r="S138" s="327"/>
      <c r="T138" s="188"/>
      <c r="U138" s="188"/>
      <c r="V138" s="188"/>
      <c r="W138" s="187"/>
      <c r="X138" s="187"/>
      <c r="Y138" s="187"/>
      <c r="Z138" s="187"/>
      <c r="AA138" s="187"/>
      <c r="AB138" s="187"/>
      <c r="AC138" s="187"/>
      <c r="AD138" s="187"/>
      <c r="AE138" s="187"/>
      <c r="AF138" s="187"/>
      <c r="AG138" s="187"/>
      <c r="AH138" s="187"/>
      <c r="AI138" s="187"/>
      <c r="AJ138" s="187"/>
      <c r="AK138" s="187"/>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8"/>
      <c r="BG138" s="188"/>
      <c r="BH138" s="188"/>
      <c r="BI138" s="188"/>
      <c r="BJ138" s="188"/>
      <c r="BK138" s="188"/>
      <c r="BL138" s="188"/>
      <c r="BM138" s="188"/>
      <c r="BN138" s="188"/>
      <c r="BO138" s="188"/>
      <c r="BP138" s="188"/>
      <c r="BQ138" s="188"/>
      <c r="BR138" s="188"/>
      <c r="BS138" s="188"/>
      <c r="BT138" s="188"/>
      <c r="BU138" s="188"/>
      <c r="BV138" s="188"/>
      <c r="BW138" s="188"/>
      <c r="BX138" s="188"/>
      <c r="BY138" s="188"/>
      <c r="BZ138" s="188"/>
      <c r="CA138" s="188"/>
      <c r="CB138" s="188"/>
      <c r="CC138" s="188"/>
      <c r="CD138" s="188"/>
      <c r="CE138" s="188"/>
      <c r="CF138" s="188"/>
      <c r="CG138" s="188"/>
      <c r="CH138" s="188"/>
      <c r="CI138" s="188"/>
      <c r="CJ138" s="188"/>
      <c r="CK138" s="188"/>
      <c r="CL138" s="188"/>
      <c r="CM138" s="188"/>
      <c r="CN138" s="188"/>
      <c r="CO138" s="188"/>
      <c r="CP138" s="188"/>
      <c r="CQ138" s="188"/>
      <c r="CR138" s="188"/>
      <c r="CS138" s="188"/>
      <c r="CT138" s="188"/>
      <c r="CU138" s="188"/>
    </row>
    <row r="139" spans="1:99" x14ac:dyDescent="0.25">
      <c r="A139" s="62">
        <f t="shared" si="9"/>
        <v>131</v>
      </c>
      <c r="B139" s="125"/>
      <c r="C139" s="162" t="s">
        <v>276</v>
      </c>
      <c r="D139" s="105" t="s">
        <v>239</v>
      </c>
      <c r="E139" s="105">
        <v>1</v>
      </c>
      <c r="F139" s="105"/>
      <c r="G139" s="39"/>
      <c r="H139" s="326"/>
      <c r="I139" s="39"/>
      <c r="J139" s="39"/>
      <c r="K139" s="39"/>
      <c r="L139" s="323"/>
      <c r="M139" s="324"/>
      <c r="N139" s="324"/>
      <c r="O139" s="324"/>
      <c r="P139" s="324"/>
      <c r="Q139" s="336"/>
      <c r="R139" s="105"/>
      <c r="S139" s="327"/>
      <c r="T139" s="188"/>
      <c r="U139" s="188"/>
      <c r="V139" s="188"/>
      <c r="W139" s="187"/>
      <c r="X139" s="187"/>
      <c r="Y139" s="187"/>
      <c r="Z139" s="187"/>
      <c r="AA139" s="187"/>
      <c r="AB139" s="187"/>
      <c r="AC139" s="187"/>
      <c r="AD139" s="187"/>
      <c r="AE139" s="187"/>
      <c r="AF139" s="187"/>
      <c r="AG139" s="187"/>
      <c r="AH139" s="187"/>
      <c r="AI139" s="187"/>
      <c r="AJ139" s="187"/>
      <c r="AK139" s="187"/>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c r="BL139" s="188"/>
      <c r="BM139" s="188"/>
      <c r="BN139" s="188"/>
      <c r="BO139" s="188"/>
      <c r="BP139" s="188"/>
      <c r="BQ139" s="188"/>
      <c r="BR139" s="188"/>
      <c r="BS139" s="188"/>
      <c r="BT139" s="188"/>
      <c r="BU139" s="188"/>
      <c r="BV139" s="188"/>
      <c r="BW139" s="188"/>
      <c r="BX139" s="188"/>
      <c r="BY139" s="188"/>
      <c r="BZ139" s="188"/>
      <c r="CA139" s="188"/>
      <c r="CB139" s="188"/>
      <c r="CC139" s="188"/>
      <c r="CD139" s="188"/>
      <c r="CE139" s="188"/>
      <c r="CF139" s="188"/>
      <c r="CG139" s="188"/>
      <c r="CH139" s="188"/>
      <c r="CI139" s="188"/>
      <c r="CJ139" s="188"/>
      <c r="CK139" s="188"/>
      <c r="CL139" s="188"/>
      <c r="CM139" s="188"/>
      <c r="CN139" s="188"/>
      <c r="CO139" s="188"/>
      <c r="CP139" s="188"/>
      <c r="CQ139" s="188"/>
      <c r="CR139" s="188"/>
      <c r="CS139" s="188"/>
      <c r="CT139" s="188"/>
      <c r="CU139" s="188"/>
    </row>
    <row r="140" spans="1:99" x14ac:dyDescent="0.25">
      <c r="A140" s="62">
        <f t="shared" si="9"/>
        <v>132</v>
      </c>
      <c r="B140" s="125"/>
      <c r="C140" s="162" t="s">
        <v>269</v>
      </c>
      <c r="D140" s="105" t="s">
        <v>239</v>
      </c>
      <c r="E140" s="105">
        <v>1</v>
      </c>
      <c r="F140" s="105"/>
      <c r="G140" s="124"/>
      <c r="H140" s="326"/>
      <c r="I140" s="124"/>
      <c r="J140" s="124"/>
      <c r="K140" s="124"/>
      <c r="L140" s="323"/>
      <c r="M140" s="324"/>
      <c r="N140" s="324"/>
      <c r="O140" s="324"/>
      <c r="P140" s="324"/>
      <c r="Q140" s="336"/>
      <c r="R140" s="105"/>
      <c r="S140" s="327"/>
      <c r="T140" s="188"/>
      <c r="U140" s="188"/>
      <c r="V140" s="188"/>
      <c r="W140" s="187"/>
      <c r="X140" s="187"/>
      <c r="Y140" s="187"/>
      <c r="Z140" s="187"/>
      <c r="AA140" s="187"/>
      <c r="AB140" s="187"/>
      <c r="AC140" s="187"/>
      <c r="AD140" s="187"/>
      <c r="AE140" s="187"/>
      <c r="AF140" s="187"/>
      <c r="AG140" s="187"/>
      <c r="AH140" s="187"/>
      <c r="AI140" s="187"/>
      <c r="AJ140" s="187"/>
      <c r="AK140" s="187"/>
      <c r="AL140" s="188"/>
      <c r="AM140" s="188"/>
      <c r="AN140" s="188"/>
      <c r="AO140" s="188"/>
      <c r="AP140" s="188"/>
      <c r="AQ140" s="188"/>
      <c r="AR140" s="188"/>
      <c r="AS140" s="188"/>
      <c r="AT140" s="188"/>
      <c r="AU140" s="188"/>
      <c r="AV140" s="188"/>
      <c r="AW140" s="188"/>
      <c r="AX140" s="188"/>
      <c r="AY140" s="188"/>
      <c r="AZ140" s="188"/>
      <c r="BA140" s="188"/>
      <c r="BB140" s="188"/>
      <c r="BC140" s="188"/>
      <c r="BD140" s="188"/>
      <c r="BE140" s="188"/>
      <c r="BF140" s="188"/>
      <c r="BG140" s="188"/>
      <c r="BH140" s="188"/>
      <c r="BI140" s="188"/>
      <c r="BJ140" s="188"/>
      <c r="BK140" s="188"/>
      <c r="BL140" s="188"/>
      <c r="BM140" s="188"/>
      <c r="BN140" s="188"/>
      <c r="BO140" s="188"/>
      <c r="BP140" s="188"/>
      <c r="BQ140" s="188"/>
      <c r="BR140" s="188"/>
      <c r="BS140" s="188"/>
      <c r="BT140" s="188"/>
      <c r="BU140" s="188"/>
      <c r="BV140" s="188"/>
      <c r="BW140" s="188"/>
      <c r="BX140" s="188"/>
      <c r="BY140" s="188"/>
      <c r="BZ140" s="188"/>
      <c r="CA140" s="188"/>
      <c r="CB140" s="188"/>
      <c r="CC140" s="188"/>
      <c r="CD140" s="188"/>
      <c r="CE140" s="188"/>
      <c r="CF140" s="188"/>
      <c r="CG140" s="188"/>
      <c r="CH140" s="188"/>
      <c r="CI140" s="188"/>
      <c r="CJ140" s="188"/>
      <c r="CK140" s="188"/>
      <c r="CL140" s="188"/>
      <c r="CM140" s="188"/>
      <c r="CN140" s="188"/>
      <c r="CO140" s="188"/>
      <c r="CP140" s="188"/>
      <c r="CQ140" s="188"/>
      <c r="CR140" s="188"/>
      <c r="CS140" s="188"/>
      <c r="CT140" s="188"/>
      <c r="CU140" s="188"/>
    </row>
    <row r="141" spans="1:99" x14ac:dyDescent="0.25">
      <c r="A141" s="473" t="s">
        <v>282</v>
      </c>
      <c r="B141" s="473"/>
      <c r="C141" s="473"/>
      <c r="D141" s="473"/>
      <c r="E141" s="473"/>
      <c r="F141" s="105"/>
      <c r="G141" s="124"/>
      <c r="H141" s="326"/>
      <c r="I141" s="124"/>
      <c r="J141" s="124"/>
      <c r="K141" s="124"/>
      <c r="L141" s="323"/>
      <c r="M141" s="324"/>
      <c r="N141" s="324"/>
      <c r="O141" s="324"/>
      <c r="P141" s="324"/>
      <c r="Q141" s="336"/>
      <c r="R141" s="38"/>
      <c r="S141" s="327"/>
      <c r="T141" s="188"/>
      <c r="U141" s="188"/>
      <c r="V141" s="188"/>
      <c r="W141" s="187"/>
      <c r="X141" s="187"/>
      <c r="Y141" s="187"/>
      <c r="Z141" s="187"/>
      <c r="AA141" s="187"/>
      <c r="AB141" s="187"/>
      <c r="AC141" s="187"/>
      <c r="AD141" s="187"/>
      <c r="AE141" s="187"/>
      <c r="AF141" s="187"/>
      <c r="AG141" s="187"/>
      <c r="AH141" s="187"/>
      <c r="AI141" s="187"/>
      <c r="AJ141" s="187"/>
      <c r="AK141" s="187"/>
      <c r="AL141" s="188"/>
      <c r="AM141" s="188"/>
      <c r="AN141" s="188"/>
      <c r="AO141" s="188"/>
      <c r="AP141" s="188"/>
      <c r="AQ141" s="188"/>
      <c r="AR141" s="188"/>
      <c r="AS141" s="188"/>
      <c r="AT141" s="188"/>
      <c r="AU141" s="188"/>
      <c r="AV141" s="188"/>
      <c r="AW141" s="188"/>
      <c r="AX141" s="188"/>
      <c r="AY141" s="188"/>
      <c r="AZ141" s="188"/>
      <c r="BA141" s="188"/>
      <c r="BB141" s="188"/>
      <c r="BC141" s="188"/>
      <c r="BD141" s="188"/>
      <c r="BE141" s="188"/>
      <c r="BF141" s="188"/>
      <c r="BG141" s="188"/>
      <c r="BH141" s="188"/>
      <c r="BI141" s="188"/>
      <c r="BJ141" s="188"/>
      <c r="BK141" s="188"/>
      <c r="BL141" s="188"/>
      <c r="BM141" s="188"/>
      <c r="BN141" s="188"/>
      <c r="BO141" s="188"/>
      <c r="BP141" s="188"/>
      <c r="BQ141" s="188"/>
      <c r="BR141" s="188"/>
      <c r="BS141" s="188"/>
      <c r="BT141" s="188"/>
      <c r="BU141" s="188"/>
      <c r="BV141" s="188"/>
      <c r="BW141" s="188"/>
      <c r="BX141" s="188"/>
      <c r="BY141" s="188"/>
      <c r="BZ141" s="188"/>
      <c r="CA141" s="188"/>
      <c r="CB141" s="188"/>
      <c r="CC141" s="188"/>
      <c r="CD141" s="188"/>
      <c r="CE141" s="188"/>
      <c r="CF141" s="188"/>
      <c r="CG141" s="188"/>
      <c r="CH141" s="188"/>
      <c r="CI141" s="188"/>
      <c r="CJ141" s="188"/>
      <c r="CK141" s="188"/>
      <c r="CL141" s="188"/>
      <c r="CM141" s="188"/>
      <c r="CN141" s="188"/>
      <c r="CO141" s="188"/>
      <c r="CP141" s="188"/>
      <c r="CQ141" s="188"/>
      <c r="CR141" s="188"/>
      <c r="CS141" s="188"/>
      <c r="CT141" s="188"/>
      <c r="CU141" s="188"/>
    </row>
    <row r="142" spans="1:99" x14ac:dyDescent="0.25">
      <c r="A142" s="62">
        <v>136</v>
      </c>
      <c r="B142" s="125"/>
      <c r="C142" s="145" t="s">
        <v>271</v>
      </c>
      <c r="D142" s="105" t="s">
        <v>239</v>
      </c>
      <c r="E142" s="105">
        <v>1</v>
      </c>
      <c r="F142" s="105"/>
      <c r="G142" s="39"/>
      <c r="H142" s="326"/>
      <c r="I142" s="39"/>
      <c r="J142" s="39"/>
      <c r="K142" s="39"/>
      <c r="L142" s="323"/>
      <c r="M142" s="324"/>
      <c r="N142" s="324"/>
      <c r="O142" s="324"/>
      <c r="P142" s="324"/>
      <c r="Q142" s="336"/>
      <c r="R142" s="38"/>
      <c r="S142" s="327"/>
      <c r="T142" s="484" t="s">
        <v>397</v>
      </c>
      <c r="U142" s="485"/>
      <c r="V142" s="485"/>
      <c r="W142" s="468" t="s">
        <v>458</v>
      </c>
      <c r="X142" s="469"/>
      <c r="Y142" s="469"/>
      <c r="Z142" s="469"/>
      <c r="AA142" s="187"/>
      <c r="AB142" s="187"/>
      <c r="AC142" s="187"/>
      <c r="AD142" s="187"/>
      <c r="AE142" s="187"/>
      <c r="AF142" s="187"/>
      <c r="AG142" s="187"/>
      <c r="AH142" s="187"/>
      <c r="AI142" s="187"/>
      <c r="AJ142" s="187"/>
      <c r="AK142" s="187"/>
      <c r="AL142" s="188"/>
      <c r="AM142" s="188"/>
      <c r="AN142" s="188"/>
      <c r="AO142" s="188"/>
      <c r="AP142" s="188"/>
      <c r="AQ142" s="188"/>
      <c r="AR142" s="188"/>
      <c r="AS142" s="188"/>
      <c r="AT142" s="188"/>
      <c r="AU142" s="188"/>
      <c r="AV142" s="188"/>
      <c r="AW142" s="188"/>
      <c r="AX142" s="188"/>
      <c r="AY142" s="188"/>
      <c r="AZ142" s="188"/>
      <c r="BA142" s="188"/>
      <c r="BB142" s="188"/>
      <c r="BC142" s="188"/>
      <c r="BD142" s="188"/>
      <c r="BE142" s="188"/>
      <c r="BF142" s="188"/>
      <c r="BG142" s="188"/>
      <c r="BH142" s="188"/>
      <c r="BI142" s="188"/>
      <c r="BJ142" s="188"/>
      <c r="BK142" s="188"/>
      <c r="BL142" s="188"/>
      <c r="BM142" s="188"/>
      <c r="BN142" s="188"/>
      <c r="BO142" s="188"/>
      <c r="BP142" s="188"/>
      <c r="BQ142" s="188"/>
      <c r="BR142" s="188"/>
      <c r="BS142" s="188"/>
      <c r="BT142" s="188"/>
      <c r="BU142" s="188"/>
      <c r="BV142" s="188"/>
      <c r="BW142" s="188"/>
      <c r="BX142" s="188"/>
      <c r="BY142" s="188"/>
      <c r="BZ142" s="188"/>
      <c r="CA142" s="188"/>
      <c r="CB142" s="188"/>
      <c r="CC142" s="188"/>
      <c r="CD142" s="188"/>
      <c r="CE142" s="188"/>
      <c r="CF142" s="188"/>
      <c r="CG142" s="188"/>
      <c r="CH142" s="188"/>
      <c r="CI142" s="188"/>
      <c r="CJ142" s="188"/>
      <c r="CK142" s="188"/>
      <c r="CL142" s="188"/>
      <c r="CM142" s="188"/>
      <c r="CN142" s="188"/>
      <c r="CO142" s="188"/>
      <c r="CP142" s="188"/>
      <c r="CQ142" s="188"/>
      <c r="CR142" s="188"/>
      <c r="CS142" s="188"/>
      <c r="CT142" s="188"/>
      <c r="CU142" s="188"/>
    </row>
    <row r="143" spans="1:99" ht="22.5" x14ac:dyDescent="0.25">
      <c r="A143" s="62">
        <v>137</v>
      </c>
      <c r="B143" s="125"/>
      <c r="C143" s="162" t="s">
        <v>477</v>
      </c>
      <c r="D143" s="105" t="s">
        <v>239</v>
      </c>
      <c r="E143" s="105">
        <v>4</v>
      </c>
      <c r="F143" s="105"/>
      <c r="G143" s="150"/>
      <c r="H143" s="326"/>
      <c r="I143" s="150"/>
      <c r="J143" s="150"/>
      <c r="K143" s="124"/>
      <c r="L143" s="323"/>
      <c r="M143" s="324"/>
      <c r="N143" s="324"/>
      <c r="O143" s="324"/>
      <c r="P143" s="324"/>
      <c r="Q143" s="336"/>
      <c r="R143" s="38"/>
      <c r="S143" s="327"/>
      <c r="T143" s="484"/>
      <c r="U143" s="485"/>
      <c r="V143" s="485"/>
      <c r="W143" s="469"/>
      <c r="X143" s="469"/>
      <c r="Y143" s="469"/>
      <c r="Z143" s="469"/>
      <c r="AA143" s="187"/>
      <c r="AB143" s="187"/>
      <c r="AC143" s="187"/>
      <c r="AD143" s="187"/>
      <c r="AE143" s="187"/>
      <c r="AF143" s="187"/>
      <c r="AG143" s="187"/>
      <c r="AH143" s="187"/>
      <c r="AI143" s="187"/>
      <c r="AJ143" s="187"/>
      <c r="AK143" s="187"/>
      <c r="AL143" s="188"/>
      <c r="AM143" s="188"/>
      <c r="AN143" s="188"/>
      <c r="AO143" s="188"/>
      <c r="AP143" s="188"/>
      <c r="AQ143" s="188"/>
      <c r="AR143" s="188"/>
      <c r="AS143" s="188"/>
      <c r="AT143" s="188"/>
      <c r="AU143" s="188"/>
      <c r="AV143" s="188"/>
      <c r="AW143" s="188"/>
      <c r="AX143" s="188"/>
      <c r="AY143" s="188"/>
      <c r="AZ143" s="188"/>
      <c r="BA143" s="188"/>
      <c r="BB143" s="188"/>
      <c r="BC143" s="188"/>
      <c r="BD143" s="188"/>
      <c r="BE143" s="188"/>
      <c r="BF143" s="188"/>
      <c r="BG143" s="188"/>
      <c r="BH143" s="188"/>
      <c r="BI143" s="188"/>
      <c r="BJ143" s="188"/>
      <c r="BK143" s="188"/>
      <c r="BL143" s="188"/>
      <c r="BM143" s="188"/>
      <c r="BN143" s="188"/>
      <c r="BO143" s="188"/>
      <c r="BP143" s="188"/>
      <c r="BQ143" s="188"/>
      <c r="BR143" s="188"/>
      <c r="BS143" s="188"/>
      <c r="BT143" s="188"/>
      <c r="BU143" s="188"/>
      <c r="BV143" s="188"/>
      <c r="BW143" s="188"/>
      <c r="BX143" s="188"/>
      <c r="BY143" s="188"/>
      <c r="BZ143" s="188"/>
      <c r="CA143" s="188"/>
      <c r="CB143" s="188"/>
      <c r="CC143" s="188"/>
      <c r="CD143" s="188"/>
      <c r="CE143" s="188"/>
      <c r="CF143" s="188"/>
      <c r="CG143" s="188"/>
      <c r="CH143" s="188"/>
      <c r="CI143" s="188"/>
      <c r="CJ143" s="188"/>
      <c r="CK143" s="188"/>
      <c r="CL143" s="188"/>
      <c r="CM143" s="188"/>
      <c r="CN143" s="188"/>
      <c r="CO143" s="188"/>
      <c r="CP143" s="188"/>
      <c r="CQ143" s="188"/>
      <c r="CR143" s="188"/>
      <c r="CS143" s="188"/>
      <c r="CT143" s="188"/>
      <c r="CU143" s="188"/>
    </row>
    <row r="144" spans="1:99" ht="22.5" x14ac:dyDescent="0.25">
      <c r="A144" s="62">
        <f t="shared" ref="A144:A154" si="10">A143+1</f>
        <v>138</v>
      </c>
      <c r="B144" s="125"/>
      <c r="C144" s="162" t="s">
        <v>509</v>
      </c>
      <c r="D144" s="105" t="s">
        <v>22</v>
      </c>
      <c r="E144" s="105">
        <v>4</v>
      </c>
      <c r="F144" s="105"/>
      <c r="G144" s="150"/>
      <c r="H144" s="326"/>
      <c r="I144" s="150"/>
      <c r="J144" s="150"/>
      <c r="K144" s="124"/>
      <c r="L144" s="323"/>
      <c r="M144" s="324"/>
      <c r="N144" s="324"/>
      <c r="O144" s="324"/>
      <c r="P144" s="324"/>
      <c r="Q144" s="336"/>
      <c r="R144" s="38"/>
      <c r="S144" s="327"/>
      <c r="T144" s="188"/>
      <c r="U144" s="188"/>
      <c r="V144" s="188"/>
      <c r="W144" s="187"/>
      <c r="X144" s="187"/>
      <c r="Y144" s="187"/>
      <c r="Z144" s="187"/>
      <c r="AA144" s="187"/>
      <c r="AB144" s="187"/>
      <c r="AC144" s="187"/>
      <c r="AD144" s="187"/>
      <c r="AE144" s="187"/>
      <c r="AF144" s="187"/>
      <c r="AG144" s="187"/>
      <c r="AH144" s="187"/>
      <c r="AI144" s="187"/>
      <c r="AJ144" s="187"/>
      <c r="AK144" s="187"/>
      <c r="AL144" s="188"/>
      <c r="AM144" s="188"/>
      <c r="AN144" s="188"/>
      <c r="AO144" s="188"/>
      <c r="AP144" s="188"/>
      <c r="AQ144" s="188"/>
      <c r="AR144" s="188"/>
      <c r="AS144" s="188"/>
      <c r="AT144" s="188"/>
      <c r="AU144" s="188"/>
      <c r="AV144" s="188"/>
      <c r="AW144" s="188"/>
      <c r="AX144" s="188"/>
      <c r="AY144" s="188"/>
      <c r="AZ144" s="188"/>
      <c r="BA144" s="188"/>
      <c r="BB144" s="188"/>
      <c r="BC144" s="188"/>
      <c r="BD144" s="188"/>
      <c r="BE144" s="188"/>
      <c r="BF144" s="188"/>
      <c r="BG144" s="188"/>
      <c r="BH144" s="188"/>
      <c r="BI144" s="188"/>
      <c r="BJ144" s="188"/>
      <c r="BK144" s="188"/>
      <c r="BL144" s="188"/>
      <c r="BM144" s="188"/>
      <c r="BN144" s="188"/>
      <c r="BO144" s="188"/>
      <c r="BP144" s="188"/>
      <c r="BQ144" s="188"/>
      <c r="BR144" s="188"/>
      <c r="BS144" s="188"/>
      <c r="BT144" s="188"/>
      <c r="BU144" s="188"/>
      <c r="BV144" s="188"/>
      <c r="BW144" s="188"/>
      <c r="BX144" s="188"/>
      <c r="BY144" s="188"/>
      <c r="BZ144" s="188"/>
      <c r="CA144" s="188"/>
      <c r="CB144" s="188"/>
      <c r="CC144" s="188"/>
      <c r="CD144" s="188"/>
      <c r="CE144" s="188"/>
      <c r="CF144" s="188"/>
      <c r="CG144" s="188"/>
      <c r="CH144" s="188"/>
      <c r="CI144" s="188"/>
      <c r="CJ144" s="188"/>
      <c r="CK144" s="188"/>
      <c r="CL144" s="188"/>
      <c r="CM144" s="188"/>
      <c r="CN144" s="188"/>
      <c r="CO144" s="188"/>
      <c r="CP144" s="188"/>
      <c r="CQ144" s="188"/>
      <c r="CR144" s="188"/>
      <c r="CS144" s="188"/>
      <c r="CT144" s="188"/>
      <c r="CU144" s="188"/>
    </row>
    <row r="145" spans="1:99" x14ac:dyDescent="0.25">
      <c r="A145" s="62">
        <f t="shared" si="10"/>
        <v>139</v>
      </c>
      <c r="B145" s="125"/>
      <c r="C145" s="162" t="s">
        <v>358</v>
      </c>
      <c r="D145" s="105" t="s">
        <v>20</v>
      </c>
      <c r="E145" s="105">
        <v>52</v>
      </c>
      <c r="F145" s="105"/>
      <c r="G145" s="159"/>
      <c r="H145" s="326"/>
      <c r="I145" s="159"/>
      <c r="J145" s="150"/>
      <c r="K145" s="160"/>
      <c r="L145" s="323"/>
      <c r="M145" s="324"/>
      <c r="N145" s="324"/>
      <c r="O145" s="324"/>
      <c r="P145" s="324"/>
      <c r="Q145" s="336"/>
      <c r="R145" s="38"/>
      <c r="S145" s="327"/>
      <c r="T145" s="188"/>
      <c r="U145" s="188"/>
      <c r="V145" s="188"/>
      <c r="W145" s="187"/>
      <c r="X145" s="187"/>
      <c r="Y145" s="187"/>
      <c r="Z145" s="187"/>
      <c r="AA145" s="187"/>
      <c r="AB145" s="187"/>
      <c r="AC145" s="187"/>
      <c r="AD145" s="187"/>
      <c r="AE145" s="187"/>
      <c r="AF145" s="187"/>
      <c r="AG145" s="187"/>
      <c r="AH145" s="187"/>
      <c r="AI145" s="187"/>
      <c r="AJ145" s="187"/>
      <c r="AK145" s="187"/>
      <c r="AL145" s="188"/>
      <c r="AM145" s="188"/>
      <c r="AN145" s="188"/>
      <c r="AO145" s="188"/>
      <c r="AP145" s="188"/>
      <c r="AQ145" s="188"/>
      <c r="AR145" s="188"/>
      <c r="AS145" s="188"/>
      <c r="AT145" s="188"/>
      <c r="AU145" s="188"/>
      <c r="AV145" s="188"/>
      <c r="AW145" s="188"/>
      <c r="AX145" s="188"/>
      <c r="AY145" s="188"/>
      <c r="AZ145" s="188"/>
      <c r="BA145" s="188"/>
      <c r="BB145" s="188"/>
      <c r="BC145" s="188"/>
      <c r="BD145" s="188"/>
      <c r="BE145" s="188"/>
      <c r="BF145" s="188"/>
      <c r="BG145" s="188"/>
      <c r="BH145" s="188"/>
      <c r="BI145" s="188"/>
      <c r="BJ145" s="188"/>
      <c r="BK145" s="188"/>
      <c r="BL145" s="188"/>
      <c r="BM145" s="188"/>
      <c r="BN145" s="188"/>
      <c r="BO145" s="188"/>
      <c r="BP145" s="188"/>
      <c r="BQ145" s="188"/>
      <c r="BR145" s="188"/>
      <c r="BS145" s="188"/>
      <c r="BT145" s="188"/>
      <c r="BU145" s="188"/>
      <c r="BV145" s="188"/>
      <c r="BW145" s="188"/>
      <c r="BX145" s="188"/>
      <c r="BY145" s="188"/>
      <c r="BZ145" s="188"/>
      <c r="CA145" s="188"/>
      <c r="CB145" s="188"/>
      <c r="CC145" s="188"/>
      <c r="CD145" s="188"/>
      <c r="CE145" s="188"/>
      <c r="CF145" s="188"/>
      <c r="CG145" s="188"/>
      <c r="CH145" s="188"/>
      <c r="CI145" s="188"/>
      <c r="CJ145" s="188"/>
      <c r="CK145" s="188"/>
      <c r="CL145" s="188"/>
      <c r="CM145" s="188"/>
      <c r="CN145" s="188"/>
      <c r="CO145" s="188"/>
      <c r="CP145" s="188"/>
      <c r="CQ145" s="188"/>
      <c r="CR145" s="188"/>
      <c r="CS145" s="188"/>
      <c r="CT145" s="188"/>
      <c r="CU145" s="188"/>
    </row>
    <row r="146" spans="1:99" x14ac:dyDescent="0.25">
      <c r="A146" s="62">
        <f t="shared" si="10"/>
        <v>140</v>
      </c>
      <c r="B146" s="125"/>
      <c r="C146" s="162" t="s">
        <v>359</v>
      </c>
      <c r="D146" s="105" t="s">
        <v>22</v>
      </c>
      <c r="E146" s="105">
        <v>10</v>
      </c>
      <c r="F146" s="105"/>
      <c r="G146" s="150"/>
      <c r="H146" s="326"/>
      <c r="I146" s="150"/>
      <c r="J146" s="150"/>
      <c r="K146" s="124"/>
      <c r="L146" s="323"/>
      <c r="M146" s="324"/>
      <c r="N146" s="324"/>
      <c r="O146" s="324"/>
      <c r="P146" s="324"/>
      <c r="Q146" s="336"/>
      <c r="R146" s="38"/>
      <c r="S146" s="327"/>
      <c r="T146" s="188"/>
      <c r="U146" s="188"/>
      <c r="V146" s="188"/>
      <c r="W146" s="187"/>
      <c r="X146" s="187"/>
      <c r="Y146" s="187"/>
      <c r="Z146" s="187"/>
      <c r="AA146" s="187"/>
      <c r="AB146" s="187"/>
      <c r="AC146" s="187"/>
      <c r="AD146" s="187"/>
      <c r="AE146" s="187"/>
      <c r="AF146" s="187"/>
      <c r="AG146" s="187"/>
      <c r="AH146" s="187"/>
      <c r="AI146" s="187"/>
      <c r="AJ146" s="187"/>
      <c r="AK146" s="187"/>
      <c r="AL146" s="188"/>
      <c r="AM146" s="188"/>
      <c r="AN146" s="188"/>
      <c r="AO146" s="188"/>
      <c r="AP146" s="188"/>
      <c r="AQ146" s="188"/>
      <c r="AR146" s="188"/>
      <c r="AS146" s="188"/>
      <c r="AT146" s="188"/>
      <c r="AU146" s="188"/>
      <c r="AV146" s="188"/>
      <c r="AW146" s="188"/>
      <c r="AX146" s="188"/>
      <c r="AY146" s="188"/>
      <c r="AZ146" s="188"/>
      <c r="BA146" s="188"/>
      <c r="BB146" s="188"/>
      <c r="BC146" s="188"/>
      <c r="BD146" s="188"/>
      <c r="BE146" s="188"/>
      <c r="BF146" s="188"/>
      <c r="BG146" s="188"/>
      <c r="BH146" s="188"/>
      <c r="BI146" s="188"/>
      <c r="BJ146" s="188"/>
      <c r="BK146" s="188"/>
      <c r="BL146" s="188"/>
      <c r="BM146" s="188"/>
      <c r="BN146" s="188"/>
      <c r="BO146" s="188"/>
      <c r="BP146" s="188"/>
      <c r="BQ146" s="188"/>
      <c r="BR146" s="188"/>
      <c r="BS146" s="188"/>
      <c r="BT146" s="188"/>
      <c r="BU146" s="188"/>
      <c r="BV146" s="188"/>
      <c r="BW146" s="188"/>
      <c r="BX146" s="188"/>
      <c r="BY146" s="188"/>
      <c r="BZ146" s="188"/>
      <c r="CA146" s="188"/>
      <c r="CB146" s="188"/>
      <c r="CC146" s="188"/>
      <c r="CD146" s="188"/>
      <c r="CE146" s="188"/>
      <c r="CF146" s="188"/>
      <c r="CG146" s="188"/>
      <c r="CH146" s="188"/>
      <c r="CI146" s="188"/>
      <c r="CJ146" s="188"/>
      <c r="CK146" s="188"/>
      <c r="CL146" s="188"/>
      <c r="CM146" s="188"/>
      <c r="CN146" s="188"/>
      <c r="CO146" s="188"/>
      <c r="CP146" s="188"/>
      <c r="CQ146" s="188"/>
      <c r="CR146" s="188"/>
      <c r="CS146" s="188"/>
      <c r="CT146" s="188"/>
      <c r="CU146" s="188"/>
    </row>
    <row r="147" spans="1:99" x14ac:dyDescent="0.25">
      <c r="A147" s="62">
        <f t="shared" si="10"/>
        <v>141</v>
      </c>
      <c r="B147" s="125"/>
      <c r="C147" s="162" t="s">
        <v>361</v>
      </c>
      <c r="D147" s="105" t="s">
        <v>22</v>
      </c>
      <c r="E147" s="105">
        <v>4</v>
      </c>
      <c r="F147" s="105"/>
      <c r="G147" s="150"/>
      <c r="H147" s="326"/>
      <c r="I147" s="150"/>
      <c r="J147" s="150"/>
      <c r="K147" s="124"/>
      <c r="L147" s="323"/>
      <c r="M147" s="324"/>
      <c r="N147" s="324"/>
      <c r="O147" s="324"/>
      <c r="P147" s="324"/>
      <c r="Q147" s="336"/>
      <c r="R147" s="38"/>
      <c r="S147" s="327"/>
      <c r="T147" s="188"/>
      <c r="U147" s="188"/>
      <c r="V147" s="188"/>
      <c r="W147" s="187"/>
      <c r="X147" s="187"/>
      <c r="Y147" s="187"/>
      <c r="Z147" s="187"/>
      <c r="AA147" s="187"/>
      <c r="AB147" s="187"/>
      <c r="AC147" s="187"/>
      <c r="AD147" s="187"/>
      <c r="AE147" s="187"/>
      <c r="AF147" s="187"/>
      <c r="AG147" s="187"/>
      <c r="AH147" s="187"/>
      <c r="AI147" s="187"/>
      <c r="AJ147" s="187"/>
      <c r="AK147" s="187"/>
      <c r="AL147" s="188"/>
      <c r="AM147" s="188"/>
      <c r="AN147" s="188"/>
      <c r="AO147" s="188"/>
      <c r="AP147" s="188"/>
      <c r="AQ147" s="188"/>
      <c r="AR147" s="188"/>
      <c r="AS147" s="188"/>
      <c r="AT147" s="188"/>
      <c r="AU147" s="188"/>
      <c r="AV147" s="188"/>
      <c r="AW147" s="188"/>
      <c r="AX147" s="188"/>
      <c r="AY147" s="188"/>
      <c r="AZ147" s="188"/>
      <c r="BA147" s="188"/>
      <c r="BB147" s="188"/>
      <c r="BC147" s="188"/>
      <c r="BD147" s="188"/>
      <c r="BE147" s="188"/>
      <c r="BF147" s="188"/>
      <c r="BG147" s="188"/>
      <c r="BH147" s="188"/>
      <c r="BI147" s="188"/>
      <c r="BJ147" s="188"/>
      <c r="BK147" s="188"/>
      <c r="BL147" s="188"/>
      <c r="BM147" s="188"/>
      <c r="BN147" s="188"/>
      <c r="BO147" s="188"/>
      <c r="BP147" s="188"/>
      <c r="BQ147" s="188"/>
      <c r="BR147" s="188"/>
      <c r="BS147" s="188"/>
      <c r="BT147" s="188"/>
      <c r="BU147" s="188"/>
      <c r="BV147" s="188"/>
      <c r="BW147" s="188"/>
      <c r="BX147" s="188"/>
      <c r="BY147" s="188"/>
      <c r="BZ147" s="188"/>
      <c r="CA147" s="188"/>
      <c r="CB147" s="188"/>
      <c r="CC147" s="188"/>
      <c r="CD147" s="188"/>
      <c r="CE147" s="188"/>
      <c r="CF147" s="188"/>
      <c r="CG147" s="188"/>
      <c r="CH147" s="188"/>
      <c r="CI147" s="188"/>
      <c r="CJ147" s="188"/>
      <c r="CK147" s="188"/>
      <c r="CL147" s="188"/>
      <c r="CM147" s="188"/>
      <c r="CN147" s="188"/>
      <c r="CO147" s="188"/>
      <c r="CP147" s="188"/>
      <c r="CQ147" s="188"/>
      <c r="CR147" s="188"/>
      <c r="CS147" s="188"/>
      <c r="CT147" s="188"/>
      <c r="CU147" s="188"/>
    </row>
    <row r="148" spans="1:99" x14ac:dyDescent="0.25">
      <c r="A148" s="62">
        <f t="shared" si="10"/>
        <v>142</v>
      </c>
      <c r="B148" s="125"/>
      <c r="C148" s="162" t="s">
        <v>273</v>
      </c>
      <c r="D148" s="105" t="s">
        <v>22</v>
      </c>
      <c r="E148" s="105">
        <v>2</v>
      </c>
      <c r="F148" s="105"/>
      <c r="G148" s="150"/>
      <c r="H148" s="326"/>
      <c r="I148" s="150"/>
      <c r="J148" s="150"/>
      <c r="K148" s="124"/>
      <c r="L148" s="323"/>
      <c r="M148" s="324"/>
      <c r="N148" s="324"/>
      <c r="O148" s="324"/>
      <c r="P148" s="324"/>
      <c r="Q148" s="336"/>
      <c r="R148" s="38"/>
      <c r="S148" s="327"/>
      <c r="T148" s="188"/>
      <c r="U148" s="188"/>
      <c r="V148" s="188"/>
      <c r="W148" s="187"/>
      <c r="X148" s="187"/>
      <c r="Y148" s="187"/>
      <c r="Z148" s="187"/>
      <c r="AA148" s="187"/>
      <c r="AB148" s="187"/>
      <c r="AC148" s="187"/>
      <c r="AD148" s="187"/>
      <c r="AE148" s="187"/>
      <c r="AF148" s="187"/>
      <c r="AG148" s="187"/>
      <c r="AH148" s="187"/>
      <c r="AI148" s="187"/>
      <c r="AJ148" s="187"/>
      <c r="AK148" s="187"/>
      <c r="AL148" s="188"/>
      <c r="AM148" s="188"/>
      <c r="AN148" s="188"/>
      <c r="AO148" s="188"/>
      <c r="AP148" s="188"/>
      <c r="AQ148" s="188"/>
      <c r="AR148" s="188"/>
      <c r="AS148" s="188"/>
      <c r="AT148" s="188"/>
      <c r="AU148" s="188"/>
      <c r="AV148" s="188"/>
      <c r="AW148" s="188"/>
      <c r="AX148" s="188"/>
      <c r="AY148" s="188"/>
      <c r="AZ148" s="188"/>
      <c r="BA148" s="188"/>
      <c r="BB148" s="188"/>
      <c r="BC148" s="188"/>
      <c r="BD148" s="188"/>
      <c r="BE148" s="188"/>
      <c r="BF148" s="188"/>
      <c r="BG148" s="188"/>
      <c r="BH148" s="188"/>
      <c r="BI148" s="188"/>
      <c r="BJ148" s="188"/>
      <c r="BK148" s="188"/>
      <c r="BL148" s="188"/>
      <c r="BM148" s="188"/>
      <c r="BN148" s="188"/>
      <c r="BO148" s="188"/>
      <c r="BP148" s="188"/>
      <c r="BQ148" s="188"/>
      <c r="BR148" s="188"/>
      <c r="BS148" s="188"/>
      <c r="BT148" s="188"/>
      <c r="BU148" s="188"/>
      <c r="BV148" s="188"/>
      <c r="BW148" s="188"/>
      <c r="BX148" s="188"/>
      <c r="BY148" s="188"/>
      <c r="BZ148" s="188"/>
      <c r="CA148" s="188"/>
      <c r="CB148" s="188"/>
      <c r="CC148" s="188"/>
      <c r="CD148" s="188"/>
      <c r="CE148" s="188"/>
      <c r="CF148" s="188"/>
      <c r="CG148" s="188"/>
      <c r="CH148" s="188"/>
      <c r="CI148" s="188"/>
      <c r="CJ148" s="188"/>
      <c r="CK148" s="188"/>
      <c r="CL148" s="188"/>
      <c r="CM148" s="188"/>
      <c r="CN148" s="188"/>
      <c r="CO148" s="188"/>
      <c r="CP148" s="188"/>
      <c r="CQ148" s="188"/>
      <c r="CR148" s="188"/>
      <c r="CS148" s="188"/>
      <c r="CT148" s="188"/>
      <c r="CU148" s="188"/>
    </row>
    <row r="149" spans="1:99" x14ac:dyDescent="0.25">
      <c r="A149" s="62">
        <f t="shared" si="10"/>
        <v>143</v>
      </c>
      <c r="B149" s="125"/>
      <c r="C149" s="162" t="s">
        <v>274</v>
      </c>
      <c r="D149" s="105" t="s">
        <v>22</v>
      </c>
      <c r="E149" s="105">
        <v>2</v>
      </c>
      <c r="F149" s="105"/>
      <c r="G149" s="150"/>
      <c r="H149" s="326"/>
      <c r="I149" s="150"/>
      <c r="J149" s="150"/>
      <c r="K149" s="124"/>
      <c r="L149" s="323"/>
      <c r="M149" s="324"/>
      <c r="N149" s="324"/>
      <c r="O149" s="324"/>
      <c r="P149" s="324"/>
      <c r="Q149" s="336"/>
      <c r="R149" s="38"/>
      <c r="S149" s="327"/>
      <c r="T149" s="188"/>
      <c r="U149" s="188"/>
      <c r="V149" s="188"/>
      <c r="W149" s="187"/>
      <c r="X149" s="187"/>
      <c r="Y149" s="187"/>
      <c r="Z149" s="187"/>
      <c r="AA149" s="187"/>
      <c r="AB149" s="187"/>
      <c r="AC149" s="187"/>
      <c r="AD149" s="187"/>
      <c r="AE149" s="187"/>
      <c r="AF149" s="187"/>
      <c r="AG149" s="187"/>
      <c r="AH149" s="187"/>
      <c r="AI149" s="187"/>
      <c r="AJ149" s="187"/>
      <c r="AK149" s="187"/>
      <c r="AL149" s="188"/>
      <c r="AM149" s="188"/>
      <c r="AN149" s="188"/>
      <c r="AO149" s="188"/>
      <c r="AP149" s="188"/>
      <c r="AQ149" s="188"/>
      <c r="AR149" s="188"/>
      <c r="AS149" s="188"/>
      <c r="AT149" s="188"/>
      <c r="AU149" s="188"/>
      <c r="AV149" s="188"/>
      <c r="AW149" s="188"/>
      <c r="AX149" s="188"/>
      <c r="AY149" s="188"/>
      <c r="AZ149" s="188"/>
      <c r="BA149" s="188"/>
      <c r="BB149" s="188"/>
      <c r="BC149" s="188"/>
      <c r="BD149" s="188"/>
      <c r="BE149" s="188"/>
      <c r="BF149" s="188"/>
      <c r="BG149" s="188"/>
      <c r="BH149" s="188"/>
      <c r="BI149" s="188"/>
      <c r="BJ149" s="188"/>
      <c r="BK149" s="188"/>
      <c r="BL149" s="188"/>
      <c r="BM149" s="188"/>
      <c r="BN149" s="188"/>
      <c r="BO149" s="188"/>
      <c r="BP149" s="188"/>
      <c r="BQ149" s="188"/>
      <c r="BR149" s="188"/>
      <c r="BS149" s="188"/>
      <c r="BT149" s="188"/>
      <c r="BU149" s="188"/>
      <c r="BV149" s="188"/>
      <c r="BW149" s="188"/>
      <c r="BX149" s="188"/>
      <c r="BY149" s="188"/>
      <c r="BZ149" s="188"/>
      <c r="CA149" s="188"/>
      <c r="CB149" s="188"/>
      <c r="CC149" s="188"/>
      <c r="CD149" s="188"/>
      <c r="CE149" s="188"/>
      <c r="CF149" s="188"/>
      <c r="CG149" s="188"/>
      <c r="CH149" s="188"/>
      <c r="CI149" s="188"/>
      <c r="CJ149" s="188"/>
      <c r="CK149" s="188"/>
      <c r="CL149" s="188"/>
      <c r="CM149" s="188"/>
      <c r="CN149" s="188"/>
      <c r="CO149" s="188"/>
      <c r="CP149" s="188"/>
      <c r="CQ149" s="188"/>
      <c r="CR149" s="188"/>
      <c r="CS149" s="188"/>
      <c r="CT149" s="188"/>
      <c r="CU149" s="188"/>
    </row>
    <row r="150" spans="1:99" ht="22.5" x14ac:dyDescent="0.25">
      <c r="A150" s="62">
        <f t="shared" si="10"/>
        <v>144</v>
      </c>
      <c r="B150" s="125"/>
      <c r="C150" s="162" t="s">
        <v>275</v>
      </c>
      <c r="D150" s="105" t="s">
        <v>22</v>
      </c>
      <c r="E150" s="105">
        <v>2</v>
      </c>
      <c r="F150" s="105"/>
      <c r="G150" s="150"/>
      <c r="H150" s="326"/>
      <c r="I150" s="150"/>
      <c r="J150" s="150"/>
      <c r="K150" s="124"/>
      <c r="L150" s="323"/>
      <c r="M150" s="324"/>
      <c r="N150" s="324"/>
      <c r="O150" s="324"/>
      <c r="P150" s="324"/>
      <c r="Q150" s="336"/>
      <c r="R150" s="38"/>
      <c r="S150" s="327"/>
      <c r="T150" s="188"/>
      <c r="U150" s="188"/>
      <c r="V150" s="188"/>
      <c r="W150" s="187"/>
      <c r="X150" s="187"/>
      <c r="Y150" s="187"/>
      <c r="Z150" s="187"/>
      <c r="AA150" s="187"/>
      <c r="AB150" s="187"/>
      <c r="AC150" s="187"/>
      <c r="AD150" s="187"/>
      <c r="AE150" s="187"/>
      <c r="AF150" s="187"/>
      <c r="AG150" s="187"/>
      <c r="AH150" s="187"/>
      <c r="AI150" s="187"/>
      <c r="AJ150" s="187"/>
      <c r="AK150" s="187"/>
      <c r="AL150" s="188"/>
      <c r="AM150" s="188"/>
      <c r="AN150" s="188"/>
      <c r="AO150" s="188"/>
      <c r="AP150" s="188"/>
      <c r="AQ150" s="188"/>
      <c r="AR150" s="188"/>
      <c r="AS150" s="188"/>
      <c r="AT150" s="188"/>
      <c r="AU150" s="188"/>
      <c r="AV150" s="188"/>
      <c r="AW150" s="188"/>
      <c r="AX150" s="188"/>
      <c r="AY150" s="188"/>
      <c r="AZ150" s="188"/>
      <c r="BA150" s="188"/>
      <c r="BB150" s="188"/>
      <c r="BC150" s="188"/>
      <c r="BD150" s="188"/>
      <c r="BE150" s="188"/>
      <c r="BF150" s="188"/>
      <c r="BG150" s="188"/>
      <c r="BH150" s="188"/>
      <c r="BI150" s="188"/>
      <c r="BJ150" s="188"/>
      <c r="BK150" s="188"/>
      <c r="BL150" s="188"/>
      <c r="BM150" s="188"/>
      <c r="BN150" s="188"/>
      <c r="BO150" s="188"/>
      <c r="BP150" s="188"/>
      <c r="BQ150" s="188"/>
      <c r="BR150" s="188"/>
      <c r="BS150" s="188"/>
      <c r="BT150" s="188"/>
      <c r="BU150" s="188"/>
      <c r="BV150" s="188"/>
      <c r="BW150" s="188"/>
      <c r="BX150" s="188"/>
      <c r="BY150" s="188"/>
      <c r="BZ150" s="188"/>
      <c r="CA150" s="188"/>
      <c r="CB150" s="188"/>
      <c r="CC150" s="188"/>
      <c r="CD150" s="188"/>
      <c r="CE150" s="188"/>
      <c r="CF150" s="188"/>
      <c r="CG150" s="188"/>
      <c r="CH150" s="188"/>
      <c r="CI150" s="188"/>
      <c r="CJ150" s="188"/>
      <c r="CK150" s="188"/>
      <c r="CL150" s="188"/>
      <c r="CM150" s="188"/>
      <c r="CN150" s="188"/>
      <c r="CO150" s="188"/>
      <c r="CP150" s="188"/>
      <c r="CQ150" s="188"/>
      <c r="CR150" s="188"/>
      <c r="CS150" s="188"/>
      <c r="CT150" s="188"/>
      <c r="CU150" s="188"/>
    </row>
    <row r="151" spans="1:99" x14ac:dyDescent="0.25">
      <c r="A151" s="62">
        <f t="shared" si="10"/>
        <v>145</v>
      </c>
      <c r="B151" s="125"/>
      <c r="C151" s="162" t="s">
        <v>257</v>
      </c>
      <c r="D151" s="105" t="s">
        <v>35</v>
      </c>
      <c r="E151" s="105">
        <v>0.5</v>
      </c>
      <c r="F151" s="105"/>
      <c r="G151" s="150"/>
      <c r="H151" s="326"/>
      <c r="I151" s="150"/>
      <c r="J151" s="150"/>
      <c r="K151" s="124"/>
      <c r="L151" s="323"/>
      <c r="M151" s="324"/>
      <c r="N151" s="324"/>
      <c r="O151" s="324"/>
      <c r="P151" s="324"/>
      <c r="Q151" s="336"/>
      <c r="R151" s="38"/>
      <c r="S151" s="327"/>
      <c r="T151" s="188"/>
      <c r="U151" s="188"/>
      <c r="V151" s="188"/>
      <c r="W151" s="187"/>
      <c r="X151" s="187"/>
      <c r="Y151" s="187"/>
      <c r="Z151" s="187"/>
      <c r="AA151" s="187"/>
      <c r="AB151" s="187"/>
      <c r="AC151" s="187"/>
      <c r="AD151" s="187"/>
      <c r="AE151" s="187"/>
      <c r="AF151" s="187"/>
      <c r="AG151" s="187"/>
      <c r="AH151" s="187"/>
      <c r="AI151" s="187"/>
      <c r="AJ151" s="187"/>
      <c r="AK151" s="187"/>
      <c r="AL151" s="188"/>
      <c r="AM151" s="188"/>
      <c r="AN151" s="188"/>
      <c r="AO151" s="188"/>
      <c r="AP151" s="188"/>
      <c r="AQ151" s="188"/>
      <c r="AR151" s="188"/>
      <c r="AS151" s="188"/>
      <c r="AT151" s="188"/>
      <c r="AU151" s="188"/>
      <c r="AV151" s="188"/>
      <c r="AW151" s="188"/>
      <c r="AX151" s="188"/>
      <c r="AY151" s="188"/>
      <c r="AZ151" s="188"/>
      <c r="BA151" s="188"/>
      <c r="BB151" s="188"/>
      <c r="BC151" s="188"/>
      <c r="BD151" s="188"/>
      <c r="BE151" s="188"/>
      <c r="BF151" s="188"/>
      <c r="BG151" s="188"/>
      <c r="BH151" s="188"/>
      <c r="BI151" s="188"/>
      <c r="BJ151" s="188"/>
      <c r="BK151" s="188"/>
      <c r="BL151" s="188"/>
      <c r="BM151" s="188"/>
      <c r="BN151" s="188"/>
      <c r="BO151" s="188"/>
      <c r="BP151" s="188"/>
      <c r="BQ151" s="188"/>
      <c r="BR151" s="188"/>
      <c r="BS151" s="188"/>
      <c r="BT151" s="188"/>
      <c r="BU151" s="188"/>
      <c r="BV151" s="188"/>
      <c r="BW151" s="188"/>
      <c r="BX151" s="188"/>
      <c r="BY151" s="188"/>
      <c r="BZ151" s="188"/>
      <c r="CA151" s="188"/>
      <c r="CB151" s="188"/>
      <c r="CC151" s="188"/>
      <c r="CD151" s="188"/>
      <c r="CE151" s="188"/>
      <c r="CF151" s="188"/>
      <c r="CG151" s="188"/>
      <c r="CH151" s="188"/>
      <c r="CI151" s="188"/>
      <c r="CJ151" s="188"/>
      <c r="CK151" s="188"/>
      <c r="CL151" s="188"/>
      <c r="CM151" s="188"/>
      <c r="CN151" s="188"/>
      <c r="CO151" s="188"/>
      <c r="CP151" s="188"/>
      <c r="CQ151" s="188"/>
      <c r="CR151" s="188"/>
      <c r="CS151" s="188"/>
      <c r="CT151" s="188"/>
      <c r="CU151" s="188"/>
    </row>
    <row r="152" spans="1:99" x14ac:dyDescent="0.25">
      <c r="A152" s="62">
        <f t="shared" si="10"/>
        <v>146</v>
      </c>
      <c r="B152" s="39"/>
      <c r="C152" s="162" t="s">
        <v>258</v>
      </c>
      <c r="D152" s="105" t="s">
        <v>239</v>
      </c>
      <c r="E152" s="105">
        <v>1</v>
      </c>
      <c r="F152" s="39"/>
      <c r="G152" s="39"/>
      <c r="H152" s="39"/>
      <c r="I152" s="39"/>
      <c r="J152" s="39"/>
      <c r="K152" s="39"/>
      <c r="L152" s="39"/>
      <c r="M152" s="39"/>
      <c r="N152" s="39"/>
      <c r="O152" s="39"/>
      <c r="P152" s="39"/>
      <c r="Q152" s="298"/>
      <c r="R152" s="38"/>
      <c r="S152" s="327"/>
      <c r="W152" s="39"/>
      <c r="X152" s="39"/>
      <c r="Y152" s="39"/>
      <c r="Z152" s="39"/>
      <c r="AA152" s="39"/>
      <c r="AB152" s="39"/>
      <c r="AC152" s="39"/>
      <c r="AD152" s="39"/>
      <c r="AE152" s="39"/>
      <c r="AF152" s="39"/>
      <c r="AG152" s="39"/>
      <c r="AH152" s="39"/>
      <c r="AI152" s="39"/>
      <c r="AJ152" s="39"/>
      <c r="AK152" s="39"/>
    </row>
    <row r="153" spans="1:99" s="192" customFormat="1" x14ac:dyDescent="0.25">
      <c r="A153" s="62">
        <f t="shared" si="10"/>
        <v>147</v>
      </c>
      <c r="B153" s="138"/>
      <c r="C153" s="162" t="s">
        <v>276</v>
      </c>
      <c r="D153" s="105" t="s">
        <v>239</v>
      </c>
      <c r="E153" s="105">
        <v>1</v>
      </c>
      <c r="F153" s="117"/>
      <c r="G153" s="138"/>
      <c r="H153" s="138"/>
      <c r="I153" s="138"/>
      <c r="J153" s="138"/>
      <c r="K153" s="138"/>
      <c r="L153" s="138"/>
      <c r="M153" s="168"/>
      <c r="N153" s="168"/>
      <c r="O153" s="168"/>
      <c r="P153" s="168"/>
      <c r="Q153" s="169"/>
      <c r="R153" s="3"/>
      <c r="S153" s="327"/>
      <c r="W153" s="117"/>
      <c r="X153" s="117"/>
      <c r="Y153" s="117"/>
      <c r="Z153" s="117"/>
      <c r="AA153" s="117"/>
      <c r="AB153" s="117"/>
      <c r="AC153" s="117"/>
      <c r="AD153" s="117"/>
      <c r="AE153" s="117"/>
      <c r="AF153" s="117"/>
      <c r="AG153" s="117"/>
      <c r="AH153" s="117"/>
      <c r="AI153" s="117"/>
      <c r="AJ153" s="117"/>
      <c r="AK153" s="117"/>
    </row>
    <row r="154" spans="1:99" s="192" customFormat="1" x14ac:dyDescent="0.25">
      <c r="A154" s="62">
        <f t="shared" si="10"/>
        <v>148</v>
      </c>
      <c r="B154" s="138"/>
      <c r="C154" s="162" t="s">
        <v>269</v>
      </c>
      <c r="D154" s="105" t="s">
        <v>239</v>
      </c>
      <c r="E154" s="105">
        <v>1</v>
      </c>
      <c r="F154" s="117"/>
      <c r="G154" s="138"/>
      <c r="H154" s="117"/>
      <c r="I154" s="138"/>
      <c r="J154" s="138"/>
      <c r="K154" s="138"/>
      <c r="L154" s="138"/>
      <c r="M154" s="170"/>
      <c r="N154" s="138"/>
      <c r="O154" s="170"/>
      <c r="P154" s="170"/>
      <c r="Q154" s="70"/>
      <c r="R154" s="3"/>
      <c r="S154" s="327"/>
      <c r="W154" s="117"/>
      <c r="X154" s="117"/>
      <c r="Y154" s="117"/>
      <c r="Z154" s="117"/>
      <c r="AA154" s="117"/>
      <c r="AB154" s="117"/>
      <c r="AC154" s="117"/>
      <c r="AD154" s="117"/>
      <c r="AE154" s="117"/>
      <c r="AF154" s="117"/>
      <c r="AG154" s="117"/>
      <c r="AH154" s="117"/>
      <c r="AI154" s="117"/>
      <c r="AJ154" s="117"/>
      <c r="AK154" s="117"/>
    </row>
    <row r="155" spans="1:99" x14ac:dyDescent="0.25">
      <c r="A155" s="473" t="s">
        <v>283</v>
      </c>
      <c r="B155" s="473"/>
      <c r="C155" s="473"/>
      <c r="D155" s="473"/>
      <c r="E155" s="473"/>
      <c r="F155" s="39"/>
      <c r="G155" s="39"/>
      <c r="H155" s="39"/>
      <c r="I155" s="39"/>
      <c r="J155" s="39"/>
      <c r="K155" s="39"/>
      <c r="L155" s="39"/>
      <c r="M155" s="170"/>
      <c r="N155" s="170"/>
      <c r="O155" s="170"/>
      <c r="P155" s="170"/>
      <c r="Q155" s="70"/>
      <c r="R155" s="38"/>
      <c r="S155" s="327"/>
      <c r="W155" s="39"/>
      <c r="X155" s="39"/>
      <c r="Y155" s="39"/>
      <c r="Z155" s="39"/>
      <c r="AA155" s="39"/>
      <c r="AB155" s="39"/>
      <c r="AC155" s="39"/>
      <c r="AD155" s="39"/>
      <c r="AE155" s="39"/>
      <c r="AF155" s="39"/>
      <c r="AG155" s="39"/>
      <c r="AH155" s="39"/>
      <c r="AI155" s="39"/>
      <c r="AJ155" s="39"/>
      <c r="AK155" s="39"/>
    </row>
    <row r="156" spans="1:99" x14ac:dyDescent="0.25">
      <c r="A156" s="39">
        <v>150</v>
      </c>
      <c r="B156" s="39"/>
      <c r="C156" s="145" t="s">
        <v>271</v>
      </c>
      <c r="D156" s="105" t="s">
        <v>239</v>
      </c>
      <c r="E156" s="105">
        <v>1</v>
      </c>
      <c r="F156" s="39"/>
      <c r="G156" s="39"/>
      <c r="H156" s="39"/>
      <c r="I156" s="39"/>
      <c r="J156" s="39"/>
      <c r="K156" s="39"/>
      <c r="L156" s="39"/>
      <c r="M156" s="39"/>
      <c r="N156" s="39"/>
      <c r="O156" s="39"/>
      <c r="P156" s="39"/>
      <c r="Q156" s="298"/>
      <c r="R156" s="38"/>
      <c r="S156" s="327"/>
      <c r="T156" s="484" t="s">
        <v>396</v>
      </c>
      <c r="U156" s="485"/>
      <c r="V156" s="485"/>
      <c r="W156" s="468" t="s">
        <v>458</v>
      </c>
      <c r="X156" s="469"/>
      <c r="Y156" s="469"/>
      <c r="Z156" s="469"/>
      <c r="AA156" s="39"/>
      <c r="AB156" s="39"/>
      <c r="AC156" s="39"/>
      <c r="AD156" s="39"/>
      <c r="AE156" s="39"/>
      <c r="AF156" s="39"/>
      <c r="AG156" s="39"/>
      <c r="AH156" s="39"/>
      <c r="AI156" s="39"/>
      <c r="AJ156" s="39"/>
      <c r="AK156" s="39"/>
    </row>
    <row r="157" spans="1:99" ht="22.5" x14ac:dyDescent="0.25">
      <c r="A157" s="39">
        <v>151</v>
      </c>
      <c r="B157" s="39"/>
      <c r="C157" s="162" t="s">
        <v>479</v>
      </c>
      <c r="D157" s="105" t="s">
        <v>239</v>
      </c>
      <c r="E157" s="105">
        <v>5</v>
      </c>
      <c r="F157" s="39"/>
      <c r="G157" s="39"/>
      <c r="H157" s="39"/>
      <c r="I157" s="39"/>
      <c r="J157" s="39"/>
      <c r="K157" s="39"/>
      <c r="L157" s="39"/>
      <c r="M157" s="39"/>
      <c r="N157" s="39"/>
      <c r="O157" s="39"/>
      <c r="P157" s="39"/>
      <c r="Q157" s="298"/>
      <c r="R157" s="38"/>
      <c r="S157" s="327"/>
      <c r="T157" s="484"/>
      <c r="U157" s="485"/>
      <c r="V157" s="485"/>
      <c r="W157" s="469"/>
      <c r="X157" s="469"/>
      <c r="Y157" s="469"/>
      <c r="Z157" s="469"/>
      <c r="AA157" s="39"/>
      <c r="AB157" s="39"/>
      <c r="AC157" s="39"/>
      <c r="AD157" s="39"/>
      <c r="AE157" s="39"/>
      <c r="AF157" s="39"/>
      <c r="AG157" s="39"/>
      <c r="AH157" s="39"/>
      <c r="AI157" s="39"/>
      <c r="AJ157" s="39"/>
      <c r="AK157" s="39"/>
    </row>
    <row r="158" spans="1:99" ht="22.5" x14ac:dyDescent="0.25">
      <c r="A158" s="105">
        <f t="shared" ref="A158:A168" si="11">A157+1</f>
        <v>152</v>
      </c>
      <c r="B158" s="39"/>
      <c r="C158" s="162" t="s">
        <v>509</v>
      </c>
      <c r="D158" s="105" t="s">
        <v>22</v>
      </c>
      <c r="E158" s="105">
        <v>5</v>
      </c>
      <c r="F158" s="39"/>
      <c r="G158" s="39"/>
      <c r="H158" s="39"/>
      <c r="I158" s="39"/>
      <c r="J158" s="39"/>
      <c r="K158" s="39"/>
      <c r="L158" s="39"/>
      <c r="M158" s="39"/>
      <c r="N158" s="39"/>
      <c r="O158" s="39"/>
      <c r="P158" s="39"/>
      <c r="Q158" s="298"/>
      <c r="R158" s="38"/>
      <c r="S158" s="327"/>
      <c r="W158" s="39"/>
      <c r="X158" s="39"/>
      <c r="Y158" s="39"/>
      <c r="Z158" s="39"/>
      <c r="AA158" s="39"/>
      <c r="AB158" s="39"/>
      <c r="AC158" s="39"/>
      <c r="AD158" s="39"/>
      <c r="AE158" s="39"/>
      <c r="AF158" s="39"/>
      <c r="AG158" s="39"/>
      <c r="AH158" s="39"/>
      <c r="AI158" s="39"/>
      <c r="AJ158" s="39"/>
      <c r="AK158" s="39"/>
    </row>
    <row r="159" spans="1:99" x14ac:dyDescent="0.25">
      <c r="A159" s="105">
        <f t="shared" si="11"/>
        <v>153</v>
      </c>
      <c r="B159" s="39"/>
      <c r="C159" s="162" t="s">
        <v>358</v>
      </c>
      <c r="D159" s="105" t="s">
        <v>20</v>
      </c>
      <c r="E159" s="105">
        <v>78</v>
      </c>
      <c r="F159" s="39"/>
      <c r="G159" s="39"/>
      <c r="H159" s="39"/>
      <c r="I159" s="39"/>
      <c r="J159" s="39"/>
      <c r="K159" s="39"/>
      <c r="L159" s="39"/>
      <c r="M159" s="39"/>
      <c r="N159" s="39"/>
      <c r="O159" s="39"/>
      <c r="P159" s="39"/>
      <c r="Q159" s="298"/>
      <c r="R159" s="38"/>
      <c r="S159" s="327"/>
      <c r="W159" s="39"/>
      <c r="X159" s="39"/>
      <c r="Y159" s="39"/>
      <c r="Z159" s="39"/>
      <c r="AA159" s="39"/>
      <c r="AB159" s="39"/>
      <c r="AC159" s="39"/>
      <c r="AD159" s="39"/>
      <c r="AE159" s="39"/>
      <c r="AF159" s="39"/>
      <c r="AG159" s="39"/>
      <c r="AH159" s="39"/>
      <c r="AI159" s="39"/>
      <c r="AJ159" s="39"/>
      <c r="AK159" s="39"/>
    </row>
    <row r="160" spans="1:99" x14ac:dyDescent="0.25">
      <c r="A160" s="105">
        <f t="shared" si="11"/>
        <v>154</v>
      </c>
      <c r="B160" s="39"/>
      <c r="C160" s="162" t="s">
        <v>359</v>
      </c>
      <c r="D160" s="105" t="s">
        <v>22</v>
      </c>
      <c r="E160" s="105">
        <v>8</v>
      </c>
      <c r="F160" s="39"/>
      <c r="G160" s="39"/>
      <c r="H160" s="39"/>
      <c r="I160" s="39"/>
      <c r="J160" s="39"/>
      <c r="K160" s="39"/>
      <c r="L160" s="39"/>
      <c r="M160" s="39"/>
      <c r="N160" s="39"/>
      <c r="O160" s="39"/>
      <c r="P160" s="39"/>
      <c r="Q160" s="298"/>
      <c r="R160" s="38"/>
      <c r="S160" s="327"/>
      <c r="W160" s="39"/>
      <c r="X160" s="39"/>
      <c r="Y160" s="39"/>
      <c r="Z160" s="39"/>
      <c r="AA160" s="39"/>
      <c r="AB160" s="39"/>
      <c r="AC160" s="39"/>
      <c r="AD160" s="39"/>
      <c r="AE160" s="39"/>
      <c r="AF160" s="39"/>
      <c r="AG160" s="39"/>
      <c r="AH160" s="39"/>
      <c r="AI160" s="39"/>
      <c r="AJ160" s="39"/>
      <c r="AK160" s="39"/>
    </row>
    <row r="161" spans="1:37" x14ac:dyDescent="0.25">
      <c r="A161" s="105">
        <f t="shared" si="11"/>
        <v>155</v>
      </c>
      <c r="B161" s="39"/>
      <c r="C161" s="162" t="s">
        <v>364</v>
      </c>
      <c r="D161" s="105" t="s">
        <v>22</v>
      </c>
      <c r="E161" s="105">
        <v>6</v>
      </c>
      <c r="F161" s="39"/>
      <c r="G161" s="39"/>
      <c r="H161" s="39"/>
      <c r="I161" s="39"/>
      <c r="J161" s="39"/>
      <c r="K161" s="39"/>
      <c r="L161" s="39"/>
      <c r="M161" s="39"/>
      <c r="N161" s="39"/>
      <c r="O161" s="39"/>
      <c r="P161" s="39"/>
      <c r="Q161" s="298"/>
      <c r="R161" s="38"/>
      <c r="S161" s="327"/>
      <c r="W161" s="39"/>
      <c r="X161" s="39"/>
      <c r="Y161" s="39"/>
      <c r="Z161" s="39"/>
      <c r="AA161" s="39"/>
      <c r="AB161" s="39"/>
      <c r="AC161" s="39"/>
      <c r="AD161" s="39"/>
      <c r="AE161" s="39"/>
      <c r="AF161" s="39"/>
      <c r="AG161" s="39"/>
      <c r="AH161" s="39"/>
      <c r="AI161" s="39"/>
      <c r="AJ161" s="39"/>
      <c r="AK161" s="39"/>
    </row>
    <row r="162" spans="1:37" x14ac:dyDescent="0.25">
      <c r="A162" s="105">
        <f t="shared" si="11"/>
        <v>156</v>
      </c>
      <c r="B162" s="39"/>
      <c r="C162" s="162" t="s">
        <v>273</v>
      </c>
      <c r="D162" s="105" t="s">
        <v>22</v>
      </c>
      <c r="E162" s="105">
        <v>2</v>
      </c>
      <c r="F162" s="39"/>
      <c r="G162" s="39"/>
      <c r="H162" s="39"/>
      <c r="I162" s="39"/>
      <c r="J162" s="39"/>
      <c r="K162" s="39"/>
      <c r="L162" s="39"/>
      <c r="M162" s="39"/>
      <c r="N162" s="39"/>
      <c r="O162" s="39"/>
      <c r="P162" s="39"/>
      <c r="Q162" s="298"/>
      <c r="R162" s="38"/>
      <c r="S162" s="327"/>
      <c r="W162" s="39"/>
      <c r="X162" s="39"/>
      <c r="Y162" s="39"/>
      <c r="Z162" s="39"/>
      <c r="AA162" s="39"/>
      <c r="AB162" s="39"/>
      <c r="AC162" s="39"/>
      <c r="AD162" s="39"/>
      <c r="AE162" s="39"/>
      <c r="AF162" s="39"/>
      <c r="AG162" s="39"/>
      <c r="AH162" s="39"/>
      <c r="AI162" s="39"/>
      <c r="AJ162" s="39"/>
      <c r="AK162" s="39"/>
    </row>
    <row r="163" spans="1:37" x14ac:dyDescent="0.25">
      <c r="A163" s="105">
        <f t="shared" si="11"/>
        <v>157</v>
      </c>
      <c r="B163" s="39"/>
      <c r="C163" s="162" t="s">
        <v>274</v>
      </c>
      <c r="D163" s="105" t="s">
        <v>22</v>
      </c>
      <c r="E163" s="105">
        <v>2</v>
      </c>
      <c r="F163" s="39"/>
      <c r="G163" s="39"/>
      <c r="H163" s="39"/>
      <c r="I163" s="39"/>
      <c r="J163" s="39"/>
      <c r="K163" s="39"/>
      <c r="L163" s="39"/>
      <c r="M163" s="39"/>
      <c r="N163" s="39"/>
      <c r="O163" s="39"/>
      <c r="P163" s="39"/>
      <c r="Q163" s="298"/>
      <c r="R163" s="38"/>
      <c r="S163" s="327"/>
      <c r="W163" s="39"/>
      <c r="X163" s="39"/>
      <c r="Y163" s="39"/>
      <c r="Z163" s="39"/>
      <c r="AA163" s="39"/>
      <c r="AB163" s="39"/>
      <c r="AC163" s="39"/>
      <c r="AD163" s="39"/>
      <c r="AE163" s="39"/>
      <c r="AF163" s="39"/>
      <c r="AG163" s="39"/>
      <c r="AH163" s="39"/>
      <c r="AI163" s="39"/>
      <c r="AJ163" s="39"/>
      <c r="AK163" s="39"/>
    </row>
    <row r="164" spans="1:37" ht="22.5" x14ac:dyDescent="0.25">
      <c r="A164" s="105">
        <f t="shared" si="11"/>
        <v>158</v>
      </c>
      <c r="B164" s="39"/>
      <c r="C164" s="162" t="s">
        <v>275</v>
      </c>
      <c r="D164" s="105" t="s">
        <v>22</v>
      </c>
      <c r="E164" s="105">
        <v>8</v>
      </c>
      <c r="F164" s="39"/>
      <c r="G164" s="39"/>
      <c r="H164" s="39"/>
      <c r="I164" s="39"/>
      <c r="J164" s="39"/>
      <c r="K164" s="39"/>
      <c r="L164" s="39"/>
      <c r="M164" s="39"/>
      <c r="N164" s="39"/>
      <c r="O164" s="39"/>
      <c r="P164" s="39"/>
      <c r="Q164" s="298"/>
      <c r="R164" s="38"/>
      <c r="S164" s="327"/>
      <c r="W164" s="39"/>
      <c r="X164" s="39"/>
      <c r="Y164" s="39"/>
      <c r="Z164" s="39"/>
      <c r="AA164" s="39"/>
      <c r="AB164" s="39"/>
      <c r="AC164" s="39"/>
      <c r="AD164" s="39"/>
      <c r="AE164" s="39"/>
      <c r="AF164" s="39"/>
      <c r="AG164" s="39"/>
      <c r="AH164" s="39"/>
      <c r="AI164" s="39"/>
      <c r="AJ164" s="39"/>
      <c r="AK164" s="39"/>
    </row>
    <row r="165" spans="1:37" x14ac:dyDescent="0.25">
      <c r="A165" s="105">
        <f t="shared" si="11"/>
        <v>159</v>
      </c>
      <c r="B165" s="39"/>
      <c r="C165" s="162" t="s">
        <v>257</v>
      </c>
      <c r="D165" s="105" t="s">
        <v>35</v>
      </c>
      <c r="E165" s="105">
        <v>1</v>
      </c>
      <c r="F165" s="39"/>
      <c r="G165" s="39"/>
      <c r="H165" s="39"/>
      <c r="I165" s="39"/>
      <c r="J165" s="39"/>
      <c r="K165" s="39"/>
      <c r="L165" s="39"/>
      <c r="M165" s="39"/>
      <c r="N165" s="39"/>
      <c r="O165" s="39"/>
      <c r="P165" s="39"/>
      <c r="Q165" s="298"/>
      <c r="R165" s="38"/>
      <c r="S165" s="327"/>
      <c r="W165" s="39"/>
      <c r="X165" s="39"/>
      <c r="Y165" s="39"/>
      <c r="Z165" s="39"/>
      <c r="AA165" s="39"/>
      <c r="AB165" s="39"/>
      <c r="AC165" s="39"/>
      <c r="AD165" s="39"/>
      <c r="AE165" s="39"/>
      <c r="AF165" s="39"/>
      <c r="AG165" s="39"/>
      <c r="AH165" s="39"/>
      <c r="AI165" s="39"/>
      <c r="AJ165" s="39"/>
      <c r="AK165" s="39"/>
    </row>
    <row r="166" spans="1:37" x14ac:dyDescent="0.25">
      <c r="A166" s="105">
        <f t="shared" si="11"/>
        <v>160</v>
      </c>
      <c r="B166" s="39"/>
      <c r="C166" s="162" t="s">
        <v>258</v>
      </c>
      <c r="D166" s="105" t="s">
        <v>239</v>
      </c>
      <c r="E166" s="105">
        <v>1</v>
      </c>
      <c r="F166" s="39"/>
      <c r="G166" s="39"/>
      <c r="H166" s="39"/>
      <c r="I166" s="39"/>
      <c r="J166" s="39"/>
      <c r="K166" s="39"/>
      <c r="L166" s="39"/>
      <c r="M166" s="39"/>
      <c r="N166" s="39"/>
      <c r="O166" s="39"/>
      <c r="P166" s="39"/>
      <c r="Q166" s="298"/>
      <c r="R166" s="38"/>
      <c r="S166" s="327"/>
      <c r="W166" s="39"/>
      <c r="X166" s="39"/>
      <c r="Y166" s="39"/>
      <c r="Z166" s="39"/>
      <c r="AA166" s="39"/>
      <c r="AB166" s="39"/>
      <c r="AC166" s="39"/>
      <c r="AD166" s="39"/>
      <c r="AE166" s="39"/>
      <c r="AF166" s="39"/>
      <c r="AG166" s="39"/>
      <c r="AH166" s="39"/>
      <c r="AI166" s="39"/>
      <c r="AJ166" s="39"/>
      <c r="AK166" s="39"/>
    </row>
    <row r="167" spans="1:37" x14ac:dyDescent="0.25">
      <c r="A167" s="105">
        <f t="shared" si="11"/>
        <v>161</v>
      </c>
      <c r="B167" s="39"/>
      <c r="C167" s="162" t="s">
        <v>276</v>
      </c>
      <c r="D167" s="105" t="s">
        <v>239</v>
      </c>
      <c r="E167" s="105">
        <v>1</v>
      </c>
      <c r="F167" s="39"/>
      <c r="G167" s="39"/>
      <c r="H167" s="39"/>
      <c r="I167" s="39"/>
      <c r="J167" s="39"/>
      <c r="K167" s="39"/>
      <c r="L167" s="39"/>
      <c r="M167" s="39"/>
      <c r="N167" s="39"/>
      <c r="O167" s="39"/>
      <c r="P167" s="39"/>
      <c r="Q167" s="298"/>
      <c r="R167" s="38"/>
      <c r="S167" s="327"/>
      <c r="W167" s="39"/>
      <c r="X167" s="39"/>
      <c r="Y167" s="39"/>
      <c r="Z167" s="39"/>
      <c r="AA167" s="39"/>
      <c r="AB167" s="39"/>
      <c r="AC167" s="39"/>
      <c r="AD167" s="39"/>
      <c r="AE167" s="39"/>
      <c r="AF167" s="39"/>
      <c r="AG167" s="39"/>
      <c r="AH167" s="39"/>
      <c r="AI167" s="39"/>
      <c r="AJ167" s="39"/>
      <c r="AK167" s="39"/>
    </row>
    <row r="168" spans="1:37" x14ac:dyDescent="0.25">
      <c r="A168" s="105">
        <f t="shared" si="11"/>
        <v>162</v>
      </c>
      <c r="B168" s="39"/>
      <c r="C168" s="162" t="s">
        <v>269</v>
      </c>
      <c r="D168" s="105" t="s">
        <v>239</v>
      </c>
      <c r="E168" s="105">
        <v>1</v>
      </c>
      <c r="F168" s="39"/>
      <c r="G168" s="39"/>
      <c r="H168" s="39"/>
      <c r="I168" s="39"/>
      <c r="J168" s="39"/>
      <c r="K168" s="39"/>
      <c r="L168" s="39"/>
      <c r="M168" s="39"/>
      <c r="N168" s="39"/>
      <c r="O168" s="39"/>
      <c r="P168" s="39"/>
      <c r="Q168" s="298"/>
      <c r="R168" s="38"/>
      <c r="S168" s="327"/>
      <c r="W168" s="39"/>
      <c r="X168" s="39"/>
      <c r="Y168" s="39"/>
      <c r="Z168" s="39"/>
      <c r="AA168" s="39"/>
      <c r="AB168" s="39"/>
      <c r="AC168" s="39"/>
      <c r="AD168" s="39"/>
      <c r="AE168" s="39"/>
      <c r="AF168" s="39"/>
      <c r="AG168" s="39"/>
      <c r="AH168" s="39"/>
      <c r="AI168" s="39"/>
      <c r="AJ168" s="39"/>
      <c r="AK168" s="39"/>
    </row>
    <row r="169" spans="1:37" x14ac:dyDescent="0.25">
      <c r="C169" s="310" t="s">
        <v>112</v>
      </c>
      <c r="W169" s="337"/>
      <c r="X169" s="337"/>
      <c r="Y169" s="337"/>
      <c r="Z169" s="337"/>
    </row>
    <row r="170" spans="1:37" x14ac:dyDescent="0.25">
      <c r="C170" s="310"/>
      <c r="W170" s="338"/>
      <c r="X170" s="338"/>
      <c r="Y170" s="338"/>
      <c r="Z170" s="338"/>
    </row>
    <row r="171" spans="1:37" x14ac:dyDescent="0.25">
      <c r="C171" s="501" t="str">
        <f>[1]KPDV!$B$31</f>
        <v>Sastādīja:</v>
      </c>
      <c r="W171" s="338"/>
      <c r="X171" s="338"/>
      <c r="Y171" s="338"/>
      <c r="Z171" s="338"/>
    </row>
    <row r="172" spans="1:37" x14ac:dyDescent="0.25">
      <c r="C172" s="501" t="str">
        <f>[1]KPDV!$B$32</f>
        <v>Tāme sastādīta</v>
      </c>
      <c r="W172" s="338"/>
      <c r="X172" s="338"/>
      <c r="Y172" s="338"/>
      <c r="Z172" s="338"/>
    </row>
    <row r="173" spans="1:37" x14ac:dyDescent="0.25">
      <c r="C173" s="501"/>
      <c r="W173" s="338"/>
      <c r="X173" s="338"/>
      <c r="Y173" s="338"/>
      <c r="Z173" s="338"/>
    </row>
    <row r="174" spans="1:37" x14ac:dyDescent="0.25">
      <c r="C174" s="501" t="str">
        <f>[1]KPDV!$B$34</f>
        <v>Pārbaudīja:</v>
      </c>
      <c r="W174" s="338"/>
      <c r="X174" s="338"/>
      <c r="Y174" s="338"/>
      <c r="Z174" s="338"/>
    </row>
    <row r="175" spans="1:37" x14ac:dyDescent="0.25">
      <c r="C175" s="501" t="str">
        <f>[1]KPDV!$B$35</f>
        <v>Sertifikāta Nr.:</v>
      </c>
    </row>
    <row r="176" spans="1:37" x14ac:dyDescent="0.25">
      <c r="A176" s="262" t="s">
        <v>350</v>
      </c>
      <c r="B176" s="313"/>
      <c r="C176" s="4"/>
    </row>
    <row r="177" spans="1:16" x14ac:dyDescent="0.25">
      <c r="A177" s="440" t="s">
        <v>352</v>
      </c>
      <c r="B177" s="440"/>
      <c r="C177" s="440"/>
      <c r="D177" s="440"/>
      <c r="E177" s="440"/>
      <c r="F177" s="440"/>
      <c r="G177" s="440"/>
      <c r="H177" s="440"/>
      <c r="I177" s="440"/>
      <c r="J177" s="440"/>
      <c r="K177" s="440"/>
      <c r="L177" s="440"/>
      <c r="M177" s="440"/>
      <c r="N177" s="440"/>
      <c r="O177" s="440"/>
      <c r="P177" s="440"/>
    </row>
    <row r="178" spans="1:16" x14ac:dyDescent="0.25">
      <c r="A178" s="440"/>
      <c r="B178" s="440"/>
      <c r="C178" s="440"/>
      <c r="D178" s="440"/>
      <c r="E178" s="440"/>
      <c r="F178" s="440"/>
      <c r="G178" s="440"/>
      <c r="H178" s="440"/>
      <c r="I178" s="440"/>
      <c r="J178" s="440"/>
      <c r="K178" s="440"/>
      <c r="L178" s="440"/>
      <c r="M178" s="440"/>
      <c r="N178" s="440"/>
      <c r="O178" s="440"/>
      <c r="P178" s="440"/>
    </row>
    <row r="179" spans="1:16" x14ac:dyDescent="0.25">
      <c r="A179" s="440"/>
      <c r="B179" s="440"/>
      <c r="C179" s="440"/>
      <c r="D179" s="440"/>
      <c r="E179" s="440"/>
      <c r="F179" s="440"/>
      <c r="G179" s="440"/>
      <c r="H179" s="440"/>
      <c r="I179" s="440"/>
      <c r="J179" s="440"/>
      <c r="K179" s="440"/>
      <c r="L179" s="440"/>
      <c r="M179" s="440"/>
      <c r="N179" s="440"/>
      <c r="O179" s="440"/>
      <c r="P179" s="440"/>
    </row>
  </sheetData>
  <mergeCells count="46">
    <mergeCell ref="AA11:AF11"/>
    <mergeCell ref="AG11:AK11"/>
    <mergeCell ref="T156:V157"/>
    <mergeCell ref="T86:V87"/>
    <mergeCell ref="T100:V101"/>
    <mergeCell ref="T114:V115"/>
    <mergeCell ref="T128:V129"/>
    <mergeCell ref="T142:V143"/>
    <mergeCell ref="T42:V43"/>
    <mergeCell ref="T49:V50"/>
    <mergeCell ref="T55:V56"/>
    <mergeCell ref="T58:V59"/>
    <mergeCell ref="T72:V73"/>
    <mergeCell ref="W55:Z56"/>
    <mergeCell ref="W58:Z59"/>
    <mergeCell ref="Y61:AB62"/>
    <mergeCell ref="A177:P179"/>
    <mergeCell ref="A141:E141"/>
    <mergeCell ref="A155:E155"/>
    <mergeCell ref="G11:L11"/>
    <mergeCell ref="M11:Q11"/>
    <mergeCell ref="A14:E14"/>
    <mergeCell ref="A44:E44"/>
    <mergeCell ref="A47:E47"/>
    <mergeCell ref="A57:E57"/>
    <mergeCell ref="A11:A12"/>
    <mergeCell ref="B11:B12"/>
    <mergeCell ref="C11:C12"/>
    <mergeCell ref="D11:D12"/>
    <mergeCell ref="E11:E12"/>
    <mergeCell ref="A71:E71"/>
    <mergeCell ref="A85:E85"/>
    <mergeCell ref="A99:E99"/>
    <mergeCell ref="A113:E113"/>
    <mergeCell ref="A1:G1"/>
    <mergeCell ref="W72:Z73"/>
    <mergeCell ref="W12:Z12"/>
    <mergeCell ref="W42:Z42"/>
    <mergeCell ref="W49:Z49"/>
    <mergeCell ref="W50:Z50"/>
    <mergeCell ref="W156:Z157"/>
    <mergeCell ref="W86:Z87"/>
    <mergeCell ref="W100:Z101"/>
    <mergeCell ref="W114:Z115"/>
    <mergeCell ref="W128:Z129"/>
    <mergeCell ref="W142:Z143"/>
  </mergeCells>
  <pageMargins left="0.25" right="0.25"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U62"/>
  <sheetViews>
    <sheetView tabSelected="1" zoomScale="115" zoomScaleNormal="115" workbookViewId="0">
      <selection activeCell="C5" sqref="C5"/>
    </sheetView>
  </sheetViews>
  <sheetFormatPr defaultColWidth="9.140625" defaultRowHeight="11.25" x14ac:dyDescent="0.25"/>
  <cols>
    <col min="1" max="1" width="5.140625" style="4" customWidth="1"/>
    <col min="2" max="2" width="9.42578125" style="4" bestFit="1" customWidth="1"/>
    <col min="3" max="3" width="70.85546875" style="92" customWidth="1"/>
    <col min="4" max="4" width="9.140625" style="4"/>
    <col min="5" max="5" width="9" style="4" customWidth="1"/>
    <col min="6" max="16" width="0" style="4" hidden="1" customWidth="1"/>
    <col min="17" max="16384" width="9.140625" style="4"/>
  </cols>
  <sheetData>
    <row r="1" spans="1:27" ht="12" thickBot="1" x14ac:dyDescent="0.3">
      <c r="C1" s="426" t="s">
        <v>0</v>
      </c>
      <c r="D1" s="426"/>
      <c r="E1" s="426"/>
      <c r="F1" s="486"/>
      <c r="G1" s="263">
        <v>10</v>
      </c>
      <c r="Q1" s="4">
        <v>7</v>
      </c>
    </row>
    <row r="2" spans="1:27" x14ac:dyDescent="0.25">
      <c r="C2" s="487" t="s">
        <v>284</v>
      </c>
      <c r="D2" s="487"/>
      <c r="E2" s="487"/>
      <c r="F2" s="487"/>
      <c r="G2" s="487"/>
      <c r="H2" s="487"/>
      <c r="I2" s="487"/>
      <c r="J2" s="487"/>
      <c r="K2" s="487"/>
      <c r="L2" s="487"/>
      <c r="M2" s="487"/>
    </row>
    <row r="3" spans="1:27" x14ac:dyDescent="0.25">
      <c r="C3" s="458" t="s">
        <v>1</v>
      </c>
      <c r="D3" s="458"/>
      <c r="E3" s="458"/>
      <c r="F3" s="458"/>
      <c r="G3" s="458"/>
      <c r="H3" s="458"/>
      <c r="I3" s="458"/>
      <c r="J3" s="458"/>
      <c r="K3" s="458"/>
      <c r="L3" s="458"/>
      <c r="M3" s="458"/>
    </row>
    <row r="4" spans="1:27" x14ac:dyDescent="0.25">
      <c r="A4" s="89" t="str">
        <f>kop!A10</f>
        <v>Objekta nosaukums: Dzīvojamas ēkas fasādes vienkāršota atjaunošana</v>
      </c>
      <c r="C4" s="4"/>
    </row>
    <row r="5" spans="1:27" x14ac:dyDescent="0.25">
      <c r="A5" s="89" t="str">
        <f>kop!A11</f>
        <v>Būves nosaukums: Daudzdzīvokļu dzīvojamā ēka</v>
      </c>
      <c r="C5" s="4"/>
    </row>
    <row r="6" spans="1:27" x14ac:dyDescent="0.25">
      <c r="A6" s="89" t="str">
        <f>kop!A12</f>
        <v>Objekta adrese: Piltenes iela 5, Liepāja</v>
      </c>
      <c r="C6" s="4"/>
    </row>
    <row r="7" spans="1:27" x14ac:dyDescent="0.25">
      <c r="A7" s="89" t="str">
        <f>kop!A13</f>
        <v>Pasūtījuma Nr.:EA-80-16</v>
      </c>
      <c r="C7" s="4"/>
    </row>
    <row r="8" spans="1:27" x14ac:dyDescent="0.25">
      <c r="C8" s="1" t="s">
        <v>500</v>
      </c>
      <c r="D8" s="87" t="s">
        <v>285</v>
      </c>
      <c r="E8" s="88" t="s">
        <v>507</v>
      </c>
      <c r="F8" s="89"/>
      <c r="G8" s="89"/>
      <c r="H8" s="89"/>
      <c r="I8" s="89"/>
      <c r="J8" s="89"/>
      <c r="K8" s="89"/>
      <c r="L8" s="89"/>
      <c r="M8" s="90"/>
      <c r="N8" s="488"/>
      <c r="O8" s="488"/>
      <c r="P8" s="91"/>
    </row>
    <row r="9" spans="1:27" x14ac:dyDescent="0.25">
      <c r="E9" s="273"/>
    </row>
    <row r="10" spans="1:27" x14ac:dyDescent="0.25">
      <c r="B10" s="93"/>
      <c r="C10" s="93"/>
      <c r="D10" s="94"/>
      <c r="E10" s="93"/>
      <c r="F10" s="89"/>
      <c r="G10" s="89"/>
      <c r="H10" s="89"/>
      <c r="I10" s="89"/>
      <c r="J10" s="89"/>
      <c r="K10" s="489" t="s">
        <v>286</v>
      </c>
      <c r="L10" s="489"/>
      <c r="M10" s="489"/>
      <c r="N10" s="488">
        <f>P45</f>
        <v>0</v>
      </c>
      <c r="O10" s="488"/>
      <c r="P10" s="91" t="s">
        <v>287</v>
      </c>
      <c r="Y10" s="68" t="s">
        <v>4</v>
      </c>
    </row>
    <row r="11" spans="1:27" ht="12" thickBot="1" x14ac:dyDescent="0.3">
      <c r="B11" s="93"/>
      <c r="C11" s="93"/>
      <c r="D11" s="94"/>
      <c r="E11" s="93"/>
      <c r="F11" s="89"/>
      <c r="G11" s="89"/>
      <c r="H11" s="89"/>
      <c r="I11" s="89"/>
      <c r="J11" s="89"/>
      <c r="K11" s="95"/>
      <c r="L11" s="490" t="s">
        <v>349</v>
      </c>
      <c r="M11" s="491"/>
      <c r="N11" s="491"/>
      <c r="O11" s="491"/>
      <c r="P11" s="491"/>
      <c r="Z11" s="245" t="s">
        <v>508</v>
      </c>
    </row>
    <row r="12" spans="1:27" s="94" customFormat="1" ht="12" customHeight="1" thickBot="1" x14ac:dyDescent="0.3">
      <c r="A12" s="480" t="s">
        <v>5</v>
      </c>
      <c r="B12" s="482" t="s">
        <v>6</v>
      </c>
      <c r="C12" s="447" t="s">
        <v>234</v>
      </c>
      <c r="D12" s="449" t="s">
        <v>7</v>
      </c>
      <c r="E12" s="445" t="s">
        <v>235</v>
      </c>
      <c r="F12" s="459" t="s">
        <v>8</v>
      </c>
      <c r="G12" s="460"/>
      <c r="H12" s="460"/>
      <c r="I12" s="460"/>
      <c r="J12" s="460"/>
      <c r="K12" s="461"/>
      <c r="L12" s="459" t="s">
        <v>9</v>
      </c>
      <c r="M12" s="460"/>
      <c r="N12" s="460"/>
      <c r="O12" s="460"/>
      <c r="P12" s="461"/>
      <c r="Q12" s="455" t="s">
        <v>8</v>
      </c>
      <c r="R12" s="456"/>
      <c r="S12" s="456"/>
      <c r="T12" s="456"/>
      <c r="U12" s="456"/>
      <c r="V12" s="457"/>
      <c r="W12" s="455" t="s">
        <v>9</v>
      </c>
      <c r="X12" s="456"/>
      <c r="Y12" s="456"/>
      <c r="Z12" s="456"/>
      <c r="AA12" s="457"/>
    </row>
    <row r="13" spans="1:27" s="188" customFormat="1" ht="52.5" thickBot="1" x14ac:dyDescent="0.3">
      <c r="A13" s="481"/>
      <c r="B13" s="483"/>
      <c r="C13" s="448"/>
      <c r="D13" s="450"/>
      <c r="E13" s="446"/>
      <c r="F13" s="96" t="s">
        <v>10</v>
      </c>
      <c r="G13" s="8" t="s">
        <v>11</v>
      </c>
      <c r="H13" s="97" t="s">
        <v>12</v>
      </c>
      <c r="I13" s="10" t="s">
        <v>13</v>
      </c>
      <c r="J13" s="98" t="s">
        <v>14</v>
      </c>
      <c r="K13" s="12" t="s">
        <v>15</v>
      </c>
      <c r="L13" s="96" t="s">
        <v>16</v>
      </c>
      <c r="M13" s="8" t="s">
        <v>12</v>
      </c>
      <c r="N13" s="13" t="s">
        <v>13</v>
      </c>
      <c r="O13" s="8" t="s">
        <v>14</v>
      </c>
      <c r="P13" s="99" t="s">
        <v>17</v>
      </c>
      <c r="Q13" s="371" t="s">
        <v>506</v>
      </c>
      <c r="R13" s="372" t="s">
        <v>505</v>
      </c>
      <c r="S13" s="372" t="s">
        <v>493</v>
      </c>
      <c r="T13" s="372" t="s">
        <v>501</v>
      </c>
      <c r="U13" s="372" t="s">
        <v>492</v>
      </c>
      <c r="V13" s="373" t="s">
        <v>502</v>
      </c>
      <c r="W13" s="371" t="s">
        <v>504</v>
      </c>
      <c r="X13" s="372" t="s">
        <v>493</v>
      </c>
      <c r="Y13" s="372" t="s">
        <v>491</v>
      </c>
      <c r="Z13" s="372" t="s">
        <v>492</v>
      </c>
      <c r="AA13" s="373" t="s">
        <v>503</v>
      </c>
    </row>
    <row r="14" spans="1:27" s="68" customFormat="1" ht="12" thickBot="1" x14ac:dyDescent="0.3">
      <c r="A14" s="100">
        <v>1</v>
      </c>
      <c r="B14" s="101">
        <f>A14+1</f>
        <v>2</v>
      </c>
      <c r="C14" s="101">
        <v>3</v>
      </c>
      <c r="D14" s="101">
        <f>C14+1</f>
        <v>4</v>
      </c>
      <c r="E14" s="101">
        <v>5</v>
      </c>
      <c r="F14" s="101">
        <f>E14+1</f>
        <v>6</v>
      </c>
      <c r="G14" s="101">
        <f t="shared" ref="G14:P14" si="0">F14+1</f>
        <v>7</v>
      </c>
      <c r="H14" s="101">
        <f t="shared" si="0"/>
        <v>8</v>
      </c>
      <c r="I14" s="101">
        <f t="shared" si="0"/>
        <v>9</v>
      </c>
      <c r="J14" s="101">
        <f t="shared" si="0"/>
        <v>10</v>
      </c>
      <c r="K14" s="101">
        <f t="shared" si="0"/>
        <v>11</v>
      </c>
      <c r="L14" s="101">
        <f t="shared" si="0"/>
        <v>12</v>
      </c>
      <c r="M14" s="101">
        <f t="shared" si="0"/>
        <v>13</v>
      </c>
      <c r="N14" s="101">
        <f t="shared" si="0"/>
        <v>14</v>
      </c>
      <c r="O14" s="101">
        <f t="shared" si="0"/>
        <v>15</v>
      </c>
      <c r="P14" s="101">
        <f t="shared" si="0"/>
        <v>16</v>
      </c>
      <c r="Q14" s="286">
        <f>A14+1</f>
        <v>2</v>
      </c>
      <c r="R14" s="286">
        <f t="shared" ref="R14:AA14" si="1">Q14+1</f>
        <v>3</v>
      </c>
      <c r="S14" s="286">
        <f t="shared" si="1"/>
        <v>4</v>
      </c>
      <c r="T14" s="286">
        <f t="shared" si="1"/>
        <v>5</v>
      </c>
      <c r="U14" s="286">
        <f t="shared" si="1"/>
        <v>6</v>
      </c>
      <c r="V14" s="286">
        <f t="shared" si="1"/>
        <v>7</v>
      </c>
      <c r="W14" s="286">
        <f t="shared" si="1"/>
        <v>8</v>
      </c>
      <c r="X14" s="286">
        <f t="shared" si="1"/>
        <v>9</v>
      </c>
      <c r="Y14" s="286">
        <f t="shared" si="1"/>
        <v>10</v>
      </c>
      <c r="Z14" s="286">
        <f t="shared" si="1"/>
        <v>11</v>
      </c>
      <c r="AA14" s="287">
        <f t="shared" si="1"/>
        <v>12</v>
      </c>
    </row>
    <row r="15" spans="1:27" s="68" customFormat="1" x14ac:dyDescent="0.25">
      <c r="A15" s="102"/>
      <c r="B15" s="492" t="s">
        <v>288</v>
      </c>
      <c r="C15" s="493"/>
      <c r="D15" s="493"/>
      <c r="E15" s="102"/>
      <c r="F15" s="102"/>
      <c r="G15" s="102"/>
      <c r="H15" s="102"/>
      <c r="I15" s="102"/>
      <c r="J15" s="102"/>
      <c r="K15" s="102"/>
      <c r="L15" s="102"/>
      <c r="M15" s="102"/>
      <c r="N15" s="102"/>
      <c r="O15" s="102"/>
      <c r="P15" s="102"/>
      <c r="Q15" s="67"/>
      <c r="R15" s="67"/>
      <c r="S15" s="67"/>
      <c r="T15" s="67"/>
      <c r="U15" s="67"/>
      <c r="V15" s="67"/>
      <c r="W15" s="67"/>
      <c r="X15" s="67"/>
      <c r="Y15" s="67"/>
      <c r="Z15" s="67"/>
      <c r="AA15" s="67"/>
    </row>
    <row r="16" spans="1:27" x14ac:dyDescent="0.25">
      <c r="A16" s="206">
        <v>1</v>
      </c>
      <c r="B16" s="206">
        <v>94302009</v>
      </c>
      <c r="C16" s="185" t="s">
        <v>289</v>
      </c>
      <c r="D16" s="206" t="s">
        <v>290</v>
      </c>
      <c r="E16" s="206">
        <v>5</v>
      </c>
      <c r="F16" s="103"/>
      <c r="G16" s="103"/>
      <c r="H16" s="103"/>
      <c r="I16" s="104"/>
      <c r="J16" s="104"/>
      <c r="K16" s="103"/>
      <c r="L16" s="103"/>
      <c r="M16" s="103"/>
      <c r="N16" s="103"/>
      <c r="O16" s="103"/>
      <c r="P16" s="103"/>
      <c r="Q16" s="105"/>
      <c r="R16" s="264"/>
      <c r="S16" s="39"/>
      <c r="T16" s="39"/>
      <c r="U16" s="39"/>
      <c r="V16" s="39"/>
      <c r="W16" s="39"/>
      <c r="X16" s="39"/>
      <c r="Y16" s="39"/>
      <c r="Z16" s="39"/>
      <c r="AA16" s="39"/>
    </row>
    <row r="17" spans="1:27" x14ac:dyDescent="0.25">
      <c r="A17" s="206">
        <v>2</v>
      </c>
      <c r="B17" s="206">
        <v>9711009</v>
      </c>
      <c r="C17" s="185" t="s">
        <v>291</v>
      </c>
      <c r="D17" s="206" t="s">
        <v>290</v>
      </c>
      <c r="E17" s="206">
        <v>5</v>
      </c>
      <c r="F17" s="103"/>
      <c r="G17" s="103"/>
      <c r="H17" s="103"/>
      <c r="I17" s="104"/>
      <c r="J17" s="104"/>
      <c r="K17" s="103"/>
      <c r="L17" s="103"/>
      <c r="M17" s="103"/>
      <c r="N17" s="103"/>
      <c r="O17" s="103"/>
      <c r="P17" s="103"/>
      <c r="Q17" s="105"/>
      <c r="R17" s="264"/>
      <c r="S17" s="39"/>
      <c r="T17" s="39"/>
      <c r="U17" s="39"/>
      <c r="V17" s="39"/>
      <c r="W17" s="39"/>
      <c r="X17" s="39"/>
      <c r="Y17" s="39"/>
      <c r="Z17" s="39"/>
      <c r="AA17" s="39"/>
    </row>
    <row r="18" spans="1:27" x14ac:dyDescent="0.25">
      <c r="A18" s="206">
        <v>3</v>
      </c>
      <c r="B18" s="206">
        <v>80000802</v>
      </c>
      <c r="C18" s="185" t="s">
        <v>292</v>
      </c>
      <c r="D18" s="206" t="s">
        <v>20</v>
      </c>
      <c r="E18" s="206">
        <v>200</v>
      </c>
      <c r="F18" s="103"/>
      <c r="G18" s="103"/>
      <c r="H18" s="103"/>
      <c r="I18" s="104"/>
      <c r="J18" s="104"/>
      <c r="K18" s="103"/>
      <c r="L18" s="103"/>
      <c r="M18" s="103"/>
      <c r="N18" s="103"/>
      <c r="O18" s="103"/>
      <c r="P18" s="103"/>
      <c r="Q18" s="105"/>
      <c r="R18" s="264"/>
      <c r="S18" s="39"/>
      <c r="T18" s="39"/>
      <c r="U18" s="39"/>
      <c r="V18" s="39"/>
      <c r="W18" s="39"/>
      <c r="X18" s="39"/>
      <c r="Y18" s="39"/>
      <c r="Z18" s="39"/>
      <c r="AA18" s="39"/>
    </row>
    <row r="19" spans="1:27" x14ac:dyDescent="0.25">
      <c r="A19" s="206">
        <v>4</v>
      </c>
      <c r="B19" s="206">
        <v>80001009</v>
      </c>
      <c r="C19" s="185" t="s">
        <v>293</v>
      </c>
      <c r="D19" s="206" t="s">
        <v>20</v>
      </c>
      <c r="E19" s="206">
        <v>120</v>
      </c>
      <c r="F19" s="103"/>
      <c r="G19" s="103"/>
      <c r="H19" s="103"/>
      <c r="I19" s="104"/>
      <c r="J19" s="104"/>
      <c r="K19" s="103"/>
      <c r="L19" s="103"/>
      <c r="M19" s="103"/>
      <c r="N19" s="103"/>
      <c r="O19" s="103"/>
      <c r="P19" s="103"/>
      <c r="Q19" s="105"/>
      <c r="R19" s="264"/>
      <c r="S19" s="39"/>
      <c r="T19" s="39"/>
      <c r="U19" s="39"/>
      <c r="V19" s="39"/>
      <c r="W19" s="39"/>
      <c r="X19" s="39"/>
      <c r="Y19" s="39"/>
      <c r="Z19" s="39"/>
      <c r="AA19" s="39"/>
    </row>
    <row r="20" spans="1:27" x14ac:dyDescent="0.25">
      <c r="A20" s="206">
        <v>5</v>
      </c>
      <c r="B20" s="206">
        <v>83004002</v>
      </c>
      <c r="C20" s="185" t="s">
        <v>294</v>
      </c>
      <c r="D20" s="206" t="s">
        <v>20</v>
      </c>
      <c r="E20" s="206">
        <v>180</v>
      </c>
      <c r="F20" s="103"/>
      <c r="G20" s="103"/>
      <c r="H20" s="103"/>
      <c r="I20" s="104"/>
      <c r="J20" s="104"/>
      <c r="K20" s="103"/>
      <c r="L20" s="103"/>
      <c r="M20" s="103"/>
      <c r="N20" s="103"/>
      <c r="O20" s="103"/>
      <c r="P20" s="103"/>
      <c r="Q20" s="105"/>
      <c r="R20" s="264"/>
      <c r="S20" s="39"/>
      <c r="T20" s="39"/>
      <c r="U20" s="39"/>
      <c r="V20" s="39"/>
      <c r="W20" s="39"/>
      <c r="X20" s="39"/>
      <c r="Y20" s="39"/>
      <c r="Z20" s="39"/>
      <c r="AA20" s="39"/>
    </row>
    <row r="21" spans="1:27" x14ac:dyDescent="0.25">
      <c r="A21" s="206">
        <v>6</v>
      </c>
      <c r="B21" s="206">
        <v>10400308</v>
      </c>
      <c r="C21" s="185" t="s">
        <v>367</v>
      </c>
      <c r="D21" s="206" t="s">
        <v>24</v>
      </c>
      <c r="E21" s="206">
        <v>40</v>
      </c>
      <c r="F21" s="103"/>
      <c r="G21" s="103"/>
      <c r="H21" s="103"/>
      <c r="I21" s="104"/>
      <c r="J21" s="104"/>
      <c r="K21" s="103"/>
      <c r="L21" s="103"/>
      <c r="M21" s="103"/>
      <c r="N21" s="103"/>
      <c r="O21" s="103"/>
      <c r="P21" s="103"/>
      <c r="Q21" s="105"/>
      <c r="R21" s="264"/>
      <c r="S21" s="39"/>
      <c r="T21" s="39"/>
      <c r="U21" s="39"/>
      <c r="V21" s="39"/>
      <c r="W21" s="39"/>
      <c r="X21" s="39"/>
      <c r="Y21" s="39"/>
      <c r="Z21" s="39"/>
      <c r="AA21" s="39"/>
    </row>
    <row r="22" spans="1:27" x14ac:dyDescent="0.25">
      <c r="A22" s="206">
        <v>7</v>
      </c>
      <c r="B22" s="206">
        <v>10500208</v>
      </c>
      <c r="C22" s="185" t="s">
        <v>368</v>
      </c>
      <c r="D22" s="206" t="s">
        <v>24</v>
      </c>
      <c r="E22" s="206">
        <v>30</v>
      </c>
      <c r="F22" s="103"/>
      <c r="G22" s="103"/>
      <c r="H22" s="103"/>
      <c r="I22" s="104"/>
      <c r="J22" s="104"/>
      <c r="K22" s="103"/>
      <c r="L22" s="103"/>
      <c r="M22" s="103"/>
      <c r="N22" s="103"/>
      <c r="O22" s="103"/>
      <c r="P22" s="103"/>
      <c r="Q22" s="105"/>
      <c r="R22" s="264"/>
      <c r="S22" s="39"/>
      <c r="T22" s="39"/>
      <c r="U22" s="39"/>
      <c r="V22" s="39"/>
      <c r="W22" s="39"/>
      <c r="X22" s="39"/>
      <c r="Y22" s="39"/>
      <c r="Z22" s="39"/>
      <c r="AA22" s="39"/>
    </row>
    <row r="23" spans="1:27" x14ac:dyDescent="0.25">
      <c r="A23" s="206">
        <v>8</v>
      </c>
      <c r="B23" s="206">
        <v>95901201</v>
      </c>
      <c r="C23" s="185" t="s">
        <v>295</v>
      </c>
      <c r="D23" s="206" t="s">
        <v>24</v>
      </c>
      <c r="E23" s="206">
        <v>150</v>
      </c>
      <c r="F23" s="103"/>
      <c r="G23" s="103"/>
      <c r="H23" s="103"/>
      <c r="I23" s="104"/>
      <c r="J23" s="104"/>
      <c r="K23" s="103"/>
      <c r="L23" s="103"/>
      <c r="M23" s="103"/>
      <c r="N23" s="103"/>
      <c r="O23" s="103"/>
      <c r="P23" s="103"/>
      <c r="Q23" s="105"/>
      <c r="R23" s="264"/>
      <c r="S23" s="39"/>
      <c r="T23" s="39"/>
      <c r="U23" s="39"/>
      <c r="V23" s="39"/>
      <c r="W23" s="39"/>
      <c r="X23" s="39"/>
      <c r="Y23" s="39"/>
      <c r="Z23" s="39"/>
      <c r="AA23" s="39"/>
    </row>
    <row r="24" spans="1:27" x14ac:dyDescent="0.25">
      <c r="A24" s="206">
        <v>9</v>
      </c>
      <c r="B24" s="206">
        <v>25902105</v>
      </c>
      <c r="C24" s="185" t="s">
        <v>296</v>
      </c>
      <c r="D24" s="206" t="s">
        <v>24</v>
      </c>
      <c r="E24" s="206">
        <v>20</v>
      </c>
      <c r="F24" s="103"/>
      <c r="G24" s="103"/>
      <c r="H24" s="103"/>
      <c r="I24" s="104"/>
      <c r="J24" s="104"/>
      <c r="K24" s="103"/>
      <c r="L24" s="103"/>
      <c r="M24" s="103"/>
      <c r="N24" s="103"/>
      <c r="O24" s="103"/>
      <c r="P24" s="103"/>
      <c r="Q24" s="105"/>
      <c r="R24" s="264"/>
      <c r="S24" s="39"/>
      <c r="T24" s="39"/>
      <c r="U24" s="39"/>
      <c r="V24" s="39"/>
      <c r="W24" s="39"/>
      <c r="X24" s="39"/>
      <c r="Y24" s="39"/>
      <c r="Z24" s="39"/>
      <c r="AA24" s="39"/>
    </row>
    <row r="25" spans="1:27" x14ac:dyDescent="0.25">
      <c r="A25" s="206">
        <v>10</v>
      </c>
      <c r="B25" s="206">
        <v>95901201</v>
      </c>
      <c r="C25" s="185" t="s">
        <v>297</v>
      </c>
      <c r="D25" s="206" t="s">
        <v>24</v>
      </c>
      <c r="E25" s="206">
        <v>20</v>
      </c>
      <c r="F25" s="103"/>
      <c r="G25" s="103"/>
      <c r="H25" s="103"/>
      <c r="I25" s="104"/>
      <c r="J25" s="104"/>
      <c r="K25" s="103"/>
      <c r="L25" s="103"/>
      <c r="M25" s="103"/>
      <c r="N25" s="103"/>
      <c r="O25" s="103"/>
      <c r="P25" s="103"/>
      <c r="Q25" s="105"/>
      <c r="R25" s="264"/>
      <c r="S25" s="39"/>
      <c r="T25" s="39"/>
      <c r="U25" s="39"/>
      <c r="V25" s="39"/>
      <c r="W25" s="39"/>
      <c r="X25" s="39"/>
      <c r="Y25" s="39"/>
      <c r="Z25" s="39"/>
      <c r="AA25" s="39"/>
    </row>
    <row r="26" spans="1:27" x14ac:dyDescent="0.25">
      <c r="A26" s="206">
        <v>11</v>
      </c>
      <c r="B26" s="206">
        <v>10100301</v>
      </c>
      <c r="C26" s="185" t="s">
        <v>298</v>
      </c>
      <c r="D26" s="206" t="s">
        <v>24</v>
      </c>
      <c r="E26" s="206">
        <v>1</v>
      </c>
      <c r="F26" s="103"/>
      <c r="G26" s="103"/>
      <c r="H26" s="103"/>
      <c r="I26" s="104"/>
      <c r="J26" s="104"/>
      <c r="K26" s="103"/>
      <c r="L26" s="103"/>
      <c r="M26" s="103"/>
      <c r="N26" s="103"/>
      <c r="O26" s="103"/>
      <c r="P26" s="103"/>
      <c r="Q26" s="105"/>
      <c r="R26" s="264"/>
      <c r="S26" s="39"/>
      <c r="T26" s="39"/>
      <c r="U26" s="39"/>
      <c r="V26" s="39"/>
      <c r="W26" s="39"/>
      <c r="X26" s="39"/>
      <c r="Y26" s="39"/>
      <c r="Z26" s="39"/>
      <c r="AA26" s="39"/>
    </row>
    <row r="27" spans="1:27" x14ac:dyDescent="0.25">
      <c r="A27" s="206">
        <v>12</v>
      </c>
      <c r="B27" s="206">
        <v>94800401</v>
      </c>
      <c r="C27" s="185" t="s">
        <v>299</v>
      </c>
      <c r="D27" s="206" t="s">
        <v>24</v>
      </c>
      <c r="E27" s="206">
        <v>120</v>
      </c>
      <c r="F27" s="103"/>
      <c r="G27" s="103"/>
      <c r="H27" s="103"/>
      <c r="I27" s="104"/>
      <c r="J27" s="104"/>
      <c r="K27" s="103"/>
      <c r="L27" s="103"/>
      <c r="M27" s="103"/>
      <c r="N27" s="103"/>
      <c r="O27" s="103"/>
      <c r="P27" s="103"/>
      <c r="Q27" s="105"/>
      <c r="R27" s="264"/>
      <c r="S27" s="39"/>
      <c r="T27" s="39"/>
      <c r="U27" s="39"/>
      <c r="V27" s="39"/>
      <c r="W27" s="39"/>
      <c r="X27" s="39"/>
      <c r="Y27" s="39"/>
      <c r="Z27" s="39"/>
      <c r="AA27" s="39"/>
    </row>
    <row r="28" spans="1:27" x14ac:dyDescent="0.25">
      <c r="A28" s="206">
        <v>13</v>
      </c>
      <c r="B28" s="206">
        <v>94211101</v>
      </c>
      <c r="C28" s="185" t="s">
        <v>300</v>
      </c>
      <c r="D28" s="206" t="s">
        <v>290</v>
      </c>
      <c r="E28" s="206">
        <v>30</v>
      </c>
      <c r="F28" s="103"/>
      <c r="G28" s="103"/>
      <c r="H28" s="103"/>
      <c r="I28" s="104"/>
      <c r="J28" s="104"/>
      <c r="K28" s="103"/>
      <c r="L28" s="103"/>
      <c r="M28" s="103"/>
      <c r="N28" s="103"/>
      <c r="O28" s="103"/>
      <c r="P28" s="103"/>
      <c r="Q28" s="105"/>
      <c r="R28" s="264"/>
      <c r="S28" s="39"/>
      <c r="T28" s="39"/>
      <c r="U28" s="39"/>
      <c r="V28" s="39"/>
      <c r="W28" s="39"/>
      <c r="X28" s="39"/>
      <c r="Y28" s="39"/>
      <c r="Z28" s="39"/>
      <c r="AA28" s="39"/>
    </row>
    <row r="29" spans="1:27" x14ac:dyDescent="0.25">
      <c r="A29" s="206">
        <v>14</v>
      </c>
      <c r="B29" s="206">
        <v>94211201</v>
      </c>
      <c r="C29" s="185" t="s">
        <v>301</v>
      </c>
      <c r="D29" s="206" t="s">
        <v>24</v>
      </c>
      <c r="E29" s="206">
        <v>10</v>
      </c>
      <c r="F29" s="103"/>
      <c r="G29" s="103"/>
      <c r="H29" s="103"/>
      <c r="I29" s="104"/>
      <c r="J29" s="104"/>
      <c r="K29" s="103"/>
      <c r="L29" s="103"/>
      <c r="M29" s="103"/>
      <c r="N29" s="103"/>
      <c r="O29" s="103"/>
      <c r="P29" s="103"/>
      <c r="Q29" s="105"/>
      <c r="R29" s="264"/>
      <c r="S29" s="39"/>
      <c r="T29" s="39"/>
      <c r="U29" s="39"/>
      <c r="V29" s="39"/>
      <c r="W29" s="39"/>
      <c r="X29" s="39"/>
      <c r="Y29" s="39"/>
      <c r="Z29" s="39"/>
      <c r="AA29" s="39"/>
    </row>
    <row r="30" spans="1:27" x14ac:dyDescent="0.25">
      <c r="A30" s="206">
        <v>15</v>
      </c>
      <c r="B30" s="206">
        <v>94211401</v>
      </c>
      <c r="C30" s="185" t="s">
        <v>302</v>
      </c>
      <c r="D30" s="206" t="s">
        <v>24</v>
      </c>
      <c r="E30" s="206">
        <v>20</v>
      </c>
      <c r="F30" s="103"/>
      <c r="G30" s="103"/>
      <c r="H30" s="103"/>
      <c r="I30" s="104"/>
      <c r="J30" s="104"/>
      <c r="K30" s="103"/>
      <c r="L30" s="103"/>
      <c r="M30" s="103"/>
      <c r="N30" s="103"/>
      <c r="O30" s="103"/>
      <c r="P30" s="103"/>
      <c r="Q30" s="105"/>
      <c r="R30" s="264"/>
      <c r="S30" s="39"/>
      <c r="T30" s="39"/>
      <c r="U30" s="39"/>
      <c r="V30" s="39"/>
      <c r="W30" s="39"/>
      <c r="X30" s="39"/>
      <c r="Y30" s="39"/>
      <c r="Z30" s="39"/>
      <c r="AA30" s="39"/>
    </row>
    <row r="31" spans="1:27" x14ac:dyDescent="0.25">
      <c r="A31" s="206">
        <v>16</v>
      </c>
      <c r="B31" s="206">
        <v>94211501</v>
      </c>
      <c r="C31" s="185" t="s">
        <v>303</v>
      </c>
      <c r="D31" s="206" t="s">
        <v>24</v>
      </c>
      <c r="E31" s="206">
        <v>10</v>
      </c>
      <c r="F31" s="103"/>
      <c r="G31" s="103"/>
      <c r="H31" s="103"/>
      <c r="I31" s="104"/>
      <c r="J31" s="104"/>
      <c r="K31" s="103"/>
      <c r="L31" s="103"/>
      <c r="M31" s="103"/>
      <c r="N31" s="103"/>
      <c r="O31" s="103"/>
      <c r="P31" s="103"/>
      <c r="Q31" s="105"/>
      <c r="R31" s="264"/>
      <c r="S31" s="39"/>
      <c r="T31" s="39"/>
      <c r="U31" s="39"/>
      <c r="V31" s="39"/>
      <c r="W31" s="39"/>
      <c r="X31" s="39"/>
      <c r="Y31" s="39"/>
      <c r="Z31" s="39"/>
      <c r="AA31" s="39"/>
    </row>
    <row r="32" spans="1:27" x14ac:dyDescent="0.25">
      <c r="A32" s="206">
        <v>17</v>
      </c>
      <c r="B32" s="206">
        <v>90600101</v>
      </c>
      <c r="C32" s="185" t="s">
        <v>304</v>
      </c>
      <c r="D32" s="206" t="s">
        <v>24</v>
      </c>
      <c r="E32" s="206">
        <v>10</v>
      </c>
      <c r="F32" s="103"/>
      <c r="G32" s="103"/>
      <c r="H32" s="103"/>
      <c r="I32" s="104"/>
      <c r="J32" s="104"/>
      <c r="K32" s="103"/>
      <c r="L32" s="103"/>
      <c r="M32" s="103"/>
      <c r="N32" s="103"/>
      <c r="O32" s="103"/>
      <c r="P32" s="103"/>
      <c r="Q32" s="105"/>
      <c r="R32" s="264"/>
      <c r="S32" s="39"/>
      <c r="T32" s="39"/>
      <c r="U32" s="39"/>
      <c r="V32" s="39"/>
      <c r="W32" s="39"/>
      <c r="X32" s="39"/>
      <c r="Y32" s="39"/>
      <c r="Z32" s="39"/>
      <c r="AA32" s="39"/>
    </row>
    <row r="33" spans="1:255" x14ac:dyDescent="0.25">
      <c r="A33" s="206">
        <v>18</v>
      </c>
      <c r="B33" s="206">
        <v>96801108</v>
      </c>
      <c r="C33" s="185" t="s">
        <v>305</v>
      </c>
      <c r="D33" s="206" t="s">
        <v>24</v>
      </c>
      <c r="E33" s="206">
        <v>10</v>
      </c>
      <c r="F33" s="103"/>
      <c r="G33" s="103"/>
      <c r="H33" s="103"/>
      <c r="I33" s="104"/>
      <c r="J33" s="104"/>
      <c r="K33" s="103"/>
      <c r="L33" s="103"/>
      <c r="M33" s="103"/>
      <c r="N33" s="103"/>
      <c r="O33" s="103"/>
      <c r="P33" s="103"/>
      <c r="Q33" s="105"/>
      <c r="R33" s="264"/>
      <c r="S33" s="39"/>
      <c r="T33" s="39"/>
      <c r="U33" s="39"/>
      <c r="V33" s="39"/>
      <c r="W33" s="39"/>
      <c r="X33" s="39"/>
      <c r="Y33" s="39"/>
      <c r="Z33" s="39"/>
      <c r="AA33" s="39"/>
    </row>
    <row r="34" spans="1:255" x14ac:dyDescent="0.25">
      <c r="A34" s="206">
        <v>19</v>
      </c>
      <c r="B34" s="206">
        <v>90100101</v>
      </c>
      <c r="C34" s="185" t="s">
        <v>306</v>
      </c>
      <c r="D34" s="206" t="s">
        <v>24</v>
      </c>
      <c r="E34" s="206">
        <v>40</v>
      </c>
      <c r="F34" s="103"/>
      <c r="G34" s="103"/>
      <c r="H34" s="103"/>
      <c r="I34" s="104"/>
      <c r="J34" s="104"/>
      <c r="K34" s="103"/>
      <c r="L34" s="103"/>
      <c r="M34" s="103"/>
      <c r="N34" s="103"/>
      <c r="O34" s="103"/>
      <c r="P34" s="103"/>
      <c r="Q34" s="105"/>
      <c r="R34" s="264"/>
      <c r="S34" s="39"/>
      <c r="T34" s="39"/>
      <c r="U34" s="39"/>
      <c r="V34" s="39"/>
      <c r="W34" s="39"/>
      <c r="X34" s="39"/>
      <c r="Y34" s="39"/>
      <c r="Z34" s="39"/>
      <c r="AA34" s="39"/>
    </row>
    <row r="35" spans="1:255" x14ac:dyDescent="0.25">
      <c r="A35" s="206">
        <v>20</v>
      </c>
      <c r="B35" s="206">
        <v>91400101</v>
      </c>
      <c r="C35" s="185" t="s">
        <v>307</v>
      </c>
      <c r="D35" s="206" t="s">
        <v>24</v>
      </c>
      <c r="E35" s="206">
        <v>40</v>
      </c>
      <c r="F35" s="103"/>
      <c r="G35" s="103"/>
      <c r="H35" s="103"/>
      <c r="I35" s="104"/>
      <c r="J35" s="104"/>
      <c r="K35" s="103"/>
      <c r="L35" s="103"/>
      <c r="M35" s="103"/>
      <c r="N35" s="103"/>
      <c r="O35" s="103"/>
      <c r="P35" s="103"/>
      <c r="Q35" s="105"/>
      <c r="R35" s="264"/>
      <c r="S35" s="39"/>
      <c r="T35" s="39"/>
      <c r="U35" s="39"/>
      <c r="V35" s="39"/>
      <c r="W35" s="39"/>
      <c r="X35" s="39"/>
      <c r="Y35" s="39"/>
      <c r="Z35" s="39"/>
      <c r="AA35" s="39"/>
    </row>
    <row r="36" spans="1:255" x14ac:dyDescent="0.25">
      <c r="A36" s="206">
        <v>21</v>
      </c>
      <c r="B36" s="206">
        <v>96432205</v>
      </c>
      <c r="C36" s="185" t="s">
        <v>308</v>
      </c>
      <c r="D36" s="206" t="s">
        <v>24</v>
      </c>
      <c r="E36" s="206">
        <v>10</v>
      </c>
      <c r="F36" s="103"/>
      <c r="G36" s="103"/>
      <c r="H36" s="103"/>
      <c r="I36" s="104"/>
      <c r="J36" s="104"/>
      <c r="K36" s="103"/>
      <c r="L36" s="103"/>
      <c r="M36" s="103"/>
      <c r="N36" s="103"/>
      <c r="O36" s="103"/>
      <c r="P36" s="103"/>
      <c r="Q36" s="105"/>
      <c r="R36" s="264"/>
      <c r="S36" s="39"/>
      <c r="T36" s="39"/>
      <c r="U36" s="39"/>
      <c r="V36" s="39"/>
      <c r="W36" s="39"/>
      <c r="X36" s="39"/>
      <c r="Y36" s="39"/>
      <c r="Z36" s="39"/>
      <c r="AA36" s="39"/>
    </row>
    <row r="37" spans="1:255" x14ac:dyDescent="0.25">
      <c r="A37" s="206">
        <v>22</v>
      </c>
      <c r="B37" s="206">
        <v>91001301</v>
      </c>
      <c r="C37" s="185" t="s">
        <v>309</v>
      </c>
      <c r="D37" s="206" t="s">
        <v>24</v>
      </c>
      <c r="E37" s="206">
        <v>20</v>
      </c>
      <c r="F37" s="103"/>
      <c r="G37" s="103"/>
      <c r="H37" s="103"/>
      <c r="I37" s="104"/>
      <c r="J37" s="104"/>
      <c r="K37" s="103"/>
      <c r="L37" s="103"/>
      <c r="M37" s="103"/>
      <c r="N37" s="103"/>
      <c r="O37" s="103"/>
      <c r="P37" s="103"/>
      <c r="Q37" s="105"/>
      <c r="R37" s="264"/>
      <c r="S37" s="39"/>
      <c r="T37" s="39"/>
      <c r="U37" s="39"/>
      <c r="V37" s="39"/>
      <c r="W37" s="39"/>
      <c r="X37" s="39"/>
      <c r="Y37" s="39"/>
      <c r="Z37" s="39"/>
      <c r="AA37" s="39"/>
    </row>
    <row r="38" spans="1:255" x14ac:dyDescent="0.25">
      <c r="A38" s="206">
        <v>23</v>
      </c>
      <c r="B38" s="206">
        <v>90100101</v>
      </c>
      <c r="C38" s="185" t="s">
        <v>310</v>
      </c>
      <c r="D38" s="206" t="s">
        <v>24</v>
      </c>
      <c r="E38" s="206">
        <v>50</v>
      </c>
      <c r="F38" s="103"/>
      <c r="G38" s="103"/>
      <c r="H38" s="103"/>
      <c r="I38" s="104"/>
      <c r="J38" s="104"/>
      <c r="K38" s="103"/>
      <c r="L38" s="103"/>
      <c r="M38" s="103"/>
      <c r="N38" s="103"/>
      <c r="O38" s="103"/>
      <c r="P38" s="103"/>
      <c r="Q38" s="105"/>
      <c r="R38" s="264"/>
      <c r="S38" s="39"/>
      <c r="T38" s="39"/>
      <c r="U38" s="39"/>
      <c r="V38" s="39"/>
      <c r="W38" s="39"/>
      <c r="X38" s="39"/>
      <c r="Y38" s="39"/>
      <c r="Z38" s="39"/>
      <c r="AA38" s="39"/>
    </row>
    <row r="39" spans="1:255" x14ac:dyDescent="0.25">
      <c r="A39" s="206">
        <v>24</v>
      </c>
      <c r="B39" s="206">
        <v>99401099</v>
      </c>
      <c r="C39" s="185" t="s">
        <v>311</v>
      </c>
      <c r="D39" s="206" t="s">
        <v>312</v>
      </c>
      <c r="E39" s="206">
        <v>1</v>
      </c>
      <c r="F39" s="103"/>
      <c r="G39" s="103"/>
      <c r="H39" s="103"/>
      <c r="I39" s="104"/>
      <c r="J39" s="104"/>
      <c r="K39" s="103"/>
      <c r="L39" s="103"/>
      <c r="M39" s="103"/>
      <c r="N39" s="103"/>
      <c r="O39" s="103"/>
      <c r="P39" s="103"/>
      <c r="Q39" s="105"/>
      <c r="R39" s="264"/>
      <c r="S39" s="39"/>
      <c r="T39" s="39"/>
      <c r="U39" s="39"/>
      <c r="V39" s="39"/>
      <c r="W39" s="39"/>
      <c r="X39" s="39"/>
      <c r="Y39" s="39"/>
      <c r="Z39" s="39"/>
      <c r="AA39" s="39"/>
    </row>
    <row r="40" spans="1:255" x14ac:dyDescent="0.25">
      <c r="A40" s="206">
        <v>25</v>
      </c>
      <c r="B40" s="206">
        <v>10200199</v>
      </c>
      <c r="C40" s="185" t="s">
        <v>313</v>
      </c>
      <c r="D40" s="206" t="s">
        <v>312</v>
      </c>
      <c r="E40" s="206">
        <v>3</v>
      </c>
      <c r="F40" s="103"/>
      <c r="G40" s="103"/>
      <c r="H40" s="103"/>
      <c r="I40" s="104"/>
      <c r="J40" s="104"/>
      <c r="K40" s="103"/>
      <c r="L40" s="103"/>
      <c r="M40" s="103"/>
      <c r="N40" s="103"/>
      <c r="O40" s="103"/>
      <c r="P40" s="103"/>
      <c r="Q40" s="105"/>
      <c r="R40" s="264"/>
      <c r="S40" s="39"/>
      <c r="T40" s="39"/>
      <c r="U40" s="39"/>
      <c r="V40" s="39"/>
      <c r="W40" s="39"/>
      <c r="X40" s="39"/>
      <c r="Y40" s="39"/>
      <c r="Z40" s="39"/>
      <c r="AA40" s="39"/>
    </row>
    <row r="41" spans="1:255" x14ac:dyDescent="0.25">
      <c r="A41" s="206">
        <v>26</v>
      </c>
      <c r="B41" s="206"/>
      <c r="C41" s="185" t="s">
        <v>314</v>
      </c>
      <c r="D41" s="206" t="s">
        <v>20</v>
      </c>
      <c r="E41" s="206">
        <v>180</v>
      </c>
      <c r="F41" s="103"/>
      <c r="G41" s="103"/>
      <c r="H41" s="103"/>
      <c r="I41" s="104"/>
      <c r="J41" s="104"/>
      <c r="K41" s="103"/>
      <c r="L41" s="103"/>
      <c r="M41" s="103"/>
      <c r="N41" s="103"/>
      <c r="O41" s="103"/>
      <c r="P41" s="103"/>
      <c r="Q41" s="105"/>
      <c r="R41" s="264"/>
      <c r="S41" s="39"/>
      <c r="T41" s="39"/>
      <c r="U41" s="39"/>
      <c r="V41" s="39"/>
      <c r="W41" s="39"/>
      <c r="X41" s="39"/>
      <c r="Y41" s="39"/>
      <c r="Z41" s="39"/>
      <c r="AA41" s="39"/>
    </row>
    <row r="42" spans="1:255" x14ac:dyDescent="0.25">
      <c r="A42" s="206">
        <v>27</v>
      </c>
      <c r="B42" s="206"/>
      <c r="C42" s="185" t="s">
        <v>315</v>
      </c>
      <c r="D42" s="206" t="s">
        <v>20</v>
      </c>
      <c r="E42" s="206">
        <v>180</v>
      </c>
      <c r="F42" s="103"/>
      <c r="G42" s="103"/>
      <c r="H42" s="103"/>
      <c r="I42" s="104"/>
      <c r="J42" s="104"/>
      <c r="K42" s="103"/>
      <c r="L42" s="103"/>
      <c r="M42" s="103"/>
      <c r="N42" s="103"/>
      <c r="O42" s="103"/>
      <c r="P42" s="103"/>
      <c r="Q42" s="105"/>
      <c r="R42" s="264"/>
      <c r="S42" s="39"/>
      <c r="T42" s="39"/>
      <c r="U42" s="39"/>
      <c r="V42" s="39"/>
      <c r="W42" s="39"/>
      <c r="X42" s="39"/>
      <c r="Y42" s="39"/>
      <c r="Z42" s="39"/>
      <c r="AA42" s="39"/>
    </row>
    <row r="43" spans="1:255" x14ac:dyDescent="0.25">
      <c r="A43" s="206">
        <v>28</v>
      </c>
      <c r="B43" s="206"/>
      <c r="C43" s="185" t="s">
        <v>316</v>
      </c>
      <c r="D43" s="206" t="s">
        <v>24</v>
      </c>
      <c r="E43" s="206">
        <v>30</v>
      </c>
      <c r="F43" s="106"/>
      <c r="G43" s="106"/>
      <c r="H43" s="106"/>
      <c r="I43" s="106"/>
      <c r="J43" s="106"/>
      <c r="K43" s="103"/>
      <c r="L43" s="103"/>
      <c r="M43" s="107"/>
      <c r="N43" s="107"/>
      <c r="O43" s="107"/>
      <c r="P43" s="107"/>
      <c r="Q43" s="105"/>
      <c r="R43" s="264"/>
      <c r="S43" s="39"/>
      <c r="T43" s="39"/>
      <c r="U43" s="39"/>
      <c r="V43" s="39"/>
      <c r="W43" s="39"/>
      <c r="X43" s="39"/>
      <c r="Y43" s="39"/>
      <c r="Z43" s="39"/>
      <c r="AA43" s="39"/>
    </row>
    <row r="44" spans="1:255" x14ac:dyDescent="0.25">
      <c r="A44" s="206">
        <v>29</v>
      </c>
      <c r="B44" s="206"/>
      <c r="C44" s="185" t="s">
        <v>317</v>
      </c>
      <c r="D44" s="206" t="s">
        <v>290</v>
      </c>
      <c r="E44" s="206">
        <v>1</v>
      </c>
      <c r="F44" s="108"/>
      <c r="G44" s="108"/>
      <c r="H44" s="109">
        <v>0.05</v>
      </c>
      <c r="I44" s="110"/>
      <c r="J44" s="110"/>
      <c r="K44" s="110"/>
      <c r="L44" s="111"/>
      <c r="M44" s="111"/>
      <c r="N44" s="111"/>
      <c r="O44" s="111"/>
      <c r="P44" s="111"/>
      <c r="Q44" s="112"/>
      <c r="R44" s="264"/>
      <c r="S44" s="265"/>
      <c r="T44" s="265"/>
      <c r="U44" s="265"/>
      <c r="V44" s="265"/>
      <c r="W44" s="265"/>
      <c r="X44" s="265"/>
      <c r="Y44" s="265"/>
      <c r="Z44" s="265"/>
      <c r="AA44" s="265"/>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6"/>
      <c r="BR44" s="266"/>
      <c r="BS44" s="266"/>
      <c r="BT44" s="266"/>
      <c r="BU44" s="266"/>
      <c r="BV44" s="266"/>
      <c r="BW44" s="266"/>
      <c r="BX44" s="266"/>
      <c r="BY44" s="266"/>
      <c r="BZ44" s="266"/>
      <c r="CA44" s="266"/>
      <c r="CB44" s="266"/>
      <c r="CC44" s="266"/>
      <c r="CD44" s="266"/>
      <c r="CE44" s="266"/>
      <c r="CF44" s="266"/>
      <c r="CG44" s="266"/>
      <c r="CH44" s="266"/>
      <c r="CI44" s="266"/>
      <c r="CJ44" s="266"/>
      <c r="CK44" s="266"/>
      <c r="CL44" s="266"/>
      <c r="CM44" s="266"/>
      <c r="CN44" s="266"/>
      <c r="CO44" s="266"/>
      <c r="CP44" s="266"/>
      <c r="CQ44" s="266"/>
      <c r="CR44" s="266"/>
      <c r="CS44" s="266"/>
      <c r="CT44" s="266"/>
      <c r="CU44" s="266"/>
      <c r="CV44" s="266"/>
      <c r="CW44" s="266"/>
      <c r="CX44" s="266"/>
      <c r="CY44" s="266"/>
      <c r="CZ44" s="266"/>
      <c r="DA44" s="266"/>
      <c r="DB44" s="266"/>
      <c r="DC44" s="266"/>
      <c r="DD44" s="266"/>
      <c r="DE44" s="266"/>
      <c r="DF44" s="266"/>
      <c r="DG44" s="266"/>
      <c r="DH44" s="266"/>
      <c r="DI44" s="266"/>
      <c r="DJ44" s="266"/>
      <c r="DK44" s="266"/>
      <c r="DL44" s="266"/>
      <c r="DM44" s="266"/>
      <c r="DN44" s="266"/>
      <c r="DO44" s="266"/>
      <c r="DP44" s="266"/>
      <c r="DQ44" s="266"/>
      <c r="DR44" s="266"/>
      <c r="DS44" s="266"/>
      <c r="DT44" s="266"/>
      <c r="DU44" s="266"/>
      <c r="DV44" s="266"/>
      <c r="DW44" s="266"/>
      <c r="DX44" s="266"/>
      <c r="DY44" s="266"/>
      <c r="DZ44" s="266"/>
      <c r="EA44" s="266"/>
      <c r="EB44" s="266"/>
      <c r="EC44" s="266"/>
      <c r="ED44" s="266"/>
      <c r="EE44" s="266"/>
      <c r="EF44" s="266"/>
      <c r="EG44" s="266"/>
      <c r="EH44" s="266"/>
      <c r="EI44" s="266"/>
      <c r="EJ44" s="266"/>
      <c r="EK44" s="266"/>
      <c r="EL44" s="266"/>
      <c r="EM44" s="266"/>
      <c r="EN44" s="266"/>
      <c r="EO44" s="266"/>
      <c r="EP44" s="266"/>
      <c r="EQ44" s="266"/>
      <c r="ER44" s="266"/>
      <c r="ES44" s="266"/>
      <c r="ET44" s="266"/>
      <c r="EU44" s="266"/>
      <c r="EV44" s="266"/>
      <c r="EW44" s="266"/>
      <c r="EX44" s="266"/>
      <c r="EY44" s="266"/>
      <c r="EZ44" s="266"/>
      <c r="FA44" s="266"/>
      <c r="FB44" s="266"/>
      <c r="FC44" s="266"/>
      <c r="FD44" s="266"/>
      <c r="FE44" s="266"/>
      <c r="FF44" s="266"/>
      <c r="FG44" s="266"/>
      <c r="FH44" s="266"/>
      <c r="FI44" s="266"/>
      <c r="FJ44" s="266"/>
      <c r="FK44" s="266"/>
      <c r="FL44" s="266"/>
      <c r="FM44" s="266"/>
      <c r="FN44" s="266"/>
      <c r="FO44" s="266"/>
      <c r="FP44" s="266"/>
      <c r="FQ44" s="266"/>
      <c r="FR44" s="266"/>
      <c r="FS44" s="266"/>
      <c r="FT44" s="266"/>
      <c r="FU44" s="266"/>
      <c r="FV44" s="266"/>
      <c r="FW44" s="266"/>
      <c r="FX44" s="266"/>
      <c r="FY44" s="266"/>
      <c r="FZ44" s="266"/>
      <c r="GA44" s="266"/>
      <c r="GB44" s="266"/>
      <c r="GC44" s="266"/>
      <c r="GD44" s="266"/>
      <c r="GE44" s="266"/>
      <c r="GF44" s="266"/>
      <c r="GG44" s="266"/>
      <c r="GH44" s="266"/>
      <c r="GI44" s="266"/>
      <c r="GJ44" s="266"/>
      <c r="GK44" s="266"/>
      <c r="GL44" s="266"/>
      <c r="GM44" s="266"/>
      <c r="GN44" s="266"/>
      <c r="GO44" s="266"/>
      <c r="GP44" s="266"/>
      <c r="GQ44" s="266"/>
      <c r="GR44" s="266"/>
      <c r="GS44" s="266"/>
      <c r="GT44" s="266"/>
      <c r="GU44" s="266"/>
      <c r="GV44" s="266"/>
      <c r="GW44" s="266"/>
      <c r="GX44" s="266"/>
      <c r="GY44" s="266"/>
      <c r="GZ44" s="266"/>
      <c r="HA44" s="266"/>
      <c r="HB44" s="266"/>
      <c r="HC44" s="266"/>
      <c r="HD44" s="266"/>
      <c r="HE44" s="266"/>
      <c r="HF44" s="266"/>
      <c r="HG44" s="266"/>
      <c r="HH44" s="266"/>
      <c r="HI44" s="266"/>
      <c r="HJ44" s="266"/>
      <c r="HK44" s="266"/>
      <c r="HL44" s="266"/>
      <c r="HM44" s="266"/>
      <c r="HN44" s="266"/>
      <c r="HO44" s="266"/>
      <c r="HP44" s="266"/>
      <c r="HQ44" s="266"/>
      <c r="HR44" s="266"/>
      <c r="HS44" s="266"/>
      <c r="HT44" s="266"/>
      <c r="HU44" s="266"/>
      <c r="HV44" s="266"/>
      <c r="HW44" s="266"/>
      <c r="HX44" s="266"/>
      <c r="HY44" s="266"/>
      <c r="HZ44" s="266"/>
      <c r="IA44" s="266"/>
      <c r="IB44" s="266"/>
      <c r="IC44" s="266"/>
      <c r="ID44" s="266"/>
      <c r="IE44" s="266"/>
      <c r="IF44" s="266"/>
      <c r="IG44" s="266"/>
      <c r="IH44" s="266"/>
      <c r="II44" s="266"/>
      <c r="IJ44" s="266"/>
      <c r="IK44" s="266"/>
      <c r="IL44" s="266"/>
      <c r="IM44" s="266"/>
      <c r="IN44" s="266"/>
      <c r="IO44" s="266"/>
      <c r="IP44" s="266"/>
      <c r="IQ44" s="266"/>
      <c r="IR44" s="266"/>
      <c r="IS44" s="266"/>
      <c r="IT44" s="266"/>
      <c r="IU44" s="68"/>
    </row>
    <row r="45" spans="1:255" x14ac:dyDescent="0.25">
      <c r="A45" s="206">
        <v>30</v>
      </c>
      <c r="B45" s="206"/>
      <c r="C45" s="185" t="s">
        <v>318</v>
      </c>
      <c r="D45" s="206" t="s">
        <v>290</v>
      </c>
      <c r="E45" s="206">
        <v>1</v>
      </c>
      <c r="F45" s="113"/>
      <c r="G45" s="113"/>
      <c r="H45" s="110"/>
      <c r="I45" s="114"/>
      <c r="J45" s="110"/>
      <c r="K45" s="110"/>
      <c r="L45" s="115"/>
      <c r="M45" s="115"/>
      <c r="N45" s="116"/>
      <c r="O45" s="116"/>
      <c r="P45" s="116"/>
      <c r="Q45" s="112"/>
      <c r="R45" s="264"/>
      <c r="S45" s="265"/>
      <c r="T45" s="265"/>
      <c r="U45" s="265"/>
      <c r="V45" s="265"/>
      <c r="W45" s="265"/>
      <c r="X45" s="265"/>
      <c r="Y45" s="265"/>
      <c r="Z45" s="265"/>
      <c r="AA45" s="265"/>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c r="BT45" s="266"/>
      <c r="BU45" s="266"/>
      <c r="BV45" s="266"/>
      <c r="BW45" s="266"/>
      <c r="BX45" s="266"/>
      <c r="BY45" s="266"/>
      <c r="BZ45" s="266"/>
      <c r="CA45" s="266"/>
      <c r="CB45" s="266"/>
      <c r="CC45" s="266"/>
      <c r="CD45" s="266"/>
      <c r="CE45" s="266"/>
      <c r="CF45" s="266"/>
      <c r="CG45" s="266"/>
      <c r="CH45" s="266"/>
      <c r="CI45" s="266"/>
      <c r="CJ45" s="266"/>
      <c r="CK45" s="266"/>
      <c r="CL45" s="266"/>
      <c r="CM45" s="266"/>
      <c r="CN45" s="266"/>
      <c r="CO45" s="266"/>
      <c r="CP45" s="266"/>
      <c r="CQ45" s="266"/>
      <c r="CR45" s="266"/>
      <c r="CS45" s="266"/>
      <c r="CT45" s="266"/>
      <c r="CU45" s="266"/>
      <c r="CV45" s="266"/>
      <c r="CW45" s="266"/>
      <c r="CX45" s="266"/>
      <c r="CY45" s="266"/>
      <c r="CZ45" s="266"/>
      <c r="DA45" s="266"/>
      <c r="DB45" s="266"/>
      <c r="DC45" s="266"/>
      <c r="DD45" s="266"/>
      <c r="DE45" s="266"/>
      <c r="DF45" s="266"/>
      <c r="DG45" s="266"/>
      <c r="DH45" s="266"/>
      <c r="DI45" s="266"/>
      <c r="DJ45" s="266"/>
      <c r="DK45" s="266"/>
      <c r="DL45" s="266"/>
      <c r="DM45" s="266"/>
      <c r="DN45" s="266"/>
      <c r="DO45" s="266"/>
      <c r="DP45" s="266"/>
      <c r="DQ45" s="266"/>
      <c r="DR45" s="266"/>
      <c r="DS45" s="266"/>
      <c r="DT45" s="266"/>
      <c r="DU45" s="266"/>
      <c r="DV45" s="266"/>
      <c r="DW45" s="266"/>
      <c r="DX45" s="266"/>
      <c r="DY45" s="266"/>
      <c r="DZ45" s="266"/>
      <c r="EA45" s="266"/>
      <c r="EB45" s="266"/>
      <c r="EC45" s="266"/>
      <c r="ED45" s="266"/>
      <c r="EE45" s="266"/>
      <c r="EF45" s="266"/>
      <c r="EG45" s="266"/>
      <c r="EH45" s="266"/>
      <c r="EI45" s="266"/>
      <c r="EJ45" s="266"/>
      <c r="EK45" s="266"/>
      <c r="EL45" s="266"/>
      <c r="EM45" s="266"/>
      <c r="EN45" s="266"/>
      <c r="EO45" s="266"/>
      <c r="EP45" s="266"/>
      <c r="EQ45" s="266"/>
      <c r="ER45" s="266"/>
      <c r="ES45" s="266"/>
      <c r="ET45" s="266"/>
      <c r="EU45" s="266"/>
      <c r="EV45" s="266"/>
      <c r="EW45" s="266"/>
      <c r="EX45" s="266"/>
      <c r="EY45" s="266"/>
      <c r="EZ45" s="266"/>
      <c r="FA45" s="266"/>
      <c r="FB45" s="266"/>
      <c r="FC45" s="266"/>
      <c r="FD45" s="266"/>
      <c r="FE45" s="266"/>
      <c r="FF45" s="266"/>
      <c r="FG45" s="266"/>
      <c r="FH45" s="266"/>
      <c r="FI45" s="266"/>
      <c r="FJ45" s="266"/>
      <c r="FK45" s="266"/>
      <c r="FL45" s="266"/>
      <c r="FM45" s="266"/>
      <c r="FN45" s="266"/>
      <c r="FO45" s="266"/>
      <c r="FP45" s="266"/>
      <c r="FQ45" s="266"/>
      <c r="FR45" s="266"/>
      <c r="FS45" s="266"/>
      <c r="FT45" s="266"/>
      <c r="FU45" s="266"/>
      <c r="FV45" s="266"/>
      <c r="FW45" s="266"/>
      <c r="FX45" s="266"/>
      <c r="FY45" s="266"/>
      <c r="FZ45" s="266"/>
      <c r="GA45" s="266"/>
      <c r="GB45" s="266"/>
      <c r="GC45" s="266"/>
      <c r="GD45" s="266"/>
      <c r="GE45" s="266"/>
      <c r="GF45" s="266"/>
      <c r="GG45" s="266"/>
      <c r="GH45" s="266"/>
      <c r="GI45" s="266"/>
      <c r="GJ45" s="266"/>
      <c r="GK45" s="266"/>
      <c r="GL45" s="266"/>
      <c r="GM45" s="266"/>
      <c r="GN45" s="266"/>
      <c r="GO45" s="266"/>
      <c r="GP45" s="266"/>
      <c r="GQ45" s="266"/>
      <c r="GR45" s="266"/>
      <c r="GS45" s="266"/>
      <c r="GT45" s="266"/>
      <c r="GU45" s="266"/>
      <c r="GV45" s="266"/>
      <c r="GW45" s="266"/>
      <c r="GX45" s="266"/>
      <c r="GY45" s="266"/>
      <c r="GZ45" s="266"/>
      <c r="HA45" s="266"/>
      <c r="HB45" s="266"/>
      <c r="HC45" s="266"/>
      <c r="HD45" s="266"/>
      <c r="HE45" s="266"/>
      <c r="HF45" s="266"/>
      <c r="HG45" s="266"/>
      <c r="HH45" s="266"/>
      <c r="HI45" s="266"/>
      <c r="HJ45" s="266"/>
      <c r="HK45" s="266"/>
      <c r="HL45" s="266"/>
      <c r="HM45" s="266"/>
      <c r="HN45" s="266"/>
      <c r="HO45" s="266"/>
      <c r="HP45" s="266"/>
      <c r="HQ45" s="266"/>
      <c r="HR45" s="266"/>
      <c r="HS45" s="266"/>
      <c r="HT45" s="266"/>
      <c r="HU45" s="266"/>
      <c r="HV45" s="266"/>
      <c r="HW45" s="266"/>
      <c r="HX45" s="266"/>
      <c r="HY45" s="266"/>
      <c r="HZ45" s="266"/>
      <c r="IA45" s="266"/>
      <c r="IB45" s="266"/>
      <c r="IC45" s="266"/>
      <c r="ID45" s="266"/>
      <c r="IE45" s="266"/>
      <c r="IF45" s="266"/>
      <c r="IG45" s="266"/>
      <c r="IH45" s="266"/>
      <c r="II45" s="266"/>
      <c r="IJ45" s="266"/>
      <c r="IK45" s="266"/>
      <c r="IL45" s="266"/>
      <c r="IM45" s="266"/>
      <c r="IN45" s="266"/>
      <c r="IO45" s="266"/>
      <c r="IP45" s="266"/>
      <c r="IQ45" s="266"/>
      <c r="IR45" s="266"/>
      <c r="IS45" s="266"/>
      <c r="IT45" s="266"/>
      <c r="IU45" s="68"/>
    </row>
    <row r="46" spans="1:255" s="68" customFormat="1" x14ac:dyDescent="0.25">
      <c r="A46" s="206">
        <v>31</v>
      </c>
      <c r="B46" s="206"/>
      <c r="C46" s="185" t="s">
        <v>319</v>
      </c>
      <c r="D46" s="206" t="s">
        <v>320</v>
      </c>
      <c r="E46" s="206">
        <v>15</v>
      </c>
      <c r="F46" s="2"/>
      <c r="G46" s="2"/>
      <c r="H46" s="2"/>
      <c r="I46" s="2"/>
      <c r="J46" s="2"/>
      <c r="K46" s="2"/>
      <c r="L46" s="2"/>
      <c r="M46" s="2"/>
      <c r="N46" s="2"/>
      <c r="O46" s="2"/>
      <c r="P46" s="2"/>
      <c r="Q46" s="117"/>
      <c r="R46" s="264"/>
      <c r="S46" s="67"/>
      <c r="T46" s="67"/>
      <c r="U46" s="67"/>
      <c r="V46" s="67"/>
      <c r="W46" s="67"/>
      <c r="X46" s="67"/>
      <c r="Y46" s="67"/>
      <c r="Z46" s="67"/>
      <c r="AA46" s="67"/>
    </row>
    <row r="47" spans="1:255" x14ac:dyDescent="0.25">
      <c r="A47" s="206">
        <v>32</v>
      </c>
      <c r="B47" s="206"/>
      <c r="C47" s="185" t="s">
        <v>321</v>
      </c>
      <c r="D47" s="206" t="s">
        <v>24</v>
      </c>
      <c r="E47" s="206">
        <v>10</v>
      </c>
      <c r="F47" s="5"/>
      <c r="G47" s="5"/>
      <c r="H47" s="5"/>
      <c r="I47" s="5"/>
      <c r="J47" s="5"/>
      <c r="K47" s="5"/>
      <c r="L47" s="5"/>
      <c r="M47" s="5"/>
      <c r="N47" s="5"/>
      <c r="O47" s="5"/>
      <c r="P47" s="5"/>
      <c r="Q47" s="105"/>
      <c r="R47" s="264"/>
      <c r="S47" s="39"/>
      <c r="T47" s="39"/>
      <c r="U47" s="39"/>
      <c r="V47" s="39"/>
      <c r="W47" s="39"/>
      <c r="X47" s="39"/>
      <c r="Y47" s="39"/>
      <c r="Z47" s="39"/>
      <c r="AA47" s="39"/>
    </row>
    <row r="48" spans="1:255" x14ac:dyDescent="0.25">
      <c r="A48" s="206">
        <v>33</v>
      </c>
      <c r="B48" s="206"/>
      <c r="C48" s="185" t="s">
        <v>322</v>
      </c>
      <c r="D48" s="206" t="s">
        <v>26</v>
      </c>
      <c r="E48" s="206">
        <v>90</v>
      </c>
      <c r="F48" s="5"/>
      <c r="G48" s="5"/>
      <c r="H48" s="5"/>
      <c r="I48" s="5"/>
      <c r="J48" s="5"/>
      <c r="K48" s="5"/>
      <c r="L48" s="5"/>
      <c r="M48" s="5"/>
      <c r="N48" s="5"/>
      <c r="O48" s="5"/>
      <c r="P48" s="5"/>
      <c r="Q48" s="105"/>
      <c r="R48" s="264"/>
      <c r="S48" s="39"/>
      <c r="T48" s="39"/>
      <c r="U48" s="39"/>
      <c r="V48" s="39"/>
      <c r="W48" s="39"/>
      <c r="X48" s="39"/>
      <c r="Y48" s="39"/>
      <c r="Z48" s="39"/>
      <c r="AA48" s="39"/>
    </row>
    <row r="49" spans="1:27" x14ac:dyDescent="0.25">
      <c r="A49" s="206">
        <v>34</v>
      </c>
      <c r="B49" s="206"/>
      <c r="C49" s="185" t="s">
        <v>323</v>
      </c>
      <c r="D49" s="206" t="s">
        <v>290</v>
      </c>
      <c r="E49" s="206">
        <v>1</v>
      </c>
      <c r="F49" s="5"/>
      <c r="G49" s="5"/>
      <c r="H49" s="5"/>
      <c r="I49" s="5"/>
      <c r="J49" s="5"/>
      <c r="K49" s="5"/>
      <c r="L49" s="5"/>
      <c r="M49" s="5"/>
      <c r="N49" s="5"/>
      <c r="O49" s="5"/>
      <c r="P49" s="5"/>
      <c r="Q49" s="105"/>
      <c r="R49" s="264"/>
      <c r="S49" s="39"/>
      <c r="T49" s="39"/>
      <c r="U49" s="39"/>
      <c r="V49" s="39"/>
      <c r="W49" s="39"/>
      <c r="X49" s="39"/>
      <c r="Y49" s="39"/>
      <c r="Z49" s="39"/>
      <c r="AA49" s="39"/>
    </row>
    <row r="50" spans="1:27" x14ac:dyDescent="0.25">
      <c r="A50" s="206">
        <v>35</v>
      </c>
      <c r="B50" s="206"/>
      <c r="C50" s="185" t="s">
        <v>324</v>
      </c>
      <c r="D50" s="206" t="s">
        <v>290</v>
      </c>
      <c r="E50" s="206">
        <v>1</v>
      </c>
      <c r="F50" s="5"/>
      <c r="G50" s="314"/>
      <c r="H50" s="314"/>
      <c r="I50" s="5"/>
      <c r="J50" s="5"/>
      <c r="K50" s="5"/>
      <c r="L50" s="5"/>
      <c r="M50" s="5"/>
      <c r="N50" s="5"/>
      <c r="O50" s="5"/>
      <c r="P50" s="5"/>
      <c r="Q50" s="105"/>
      <c r="R50" s="264"/>
      <c r="S50" s="39"/>
      <c r="T50" s="39"/>
      <c r="U50" s="39"/>
      <c r="V50" s="39"/>
      <c r="W50" s="39"/>
      <c r="X50" s="39"/>
      <c r="Y50" s="39"/>
      <c r="Z50" s="39"/>
      <c r="AA50" s="39"/>
    </row>
    <row r="51" spans="1:27" x14ac:dyDescent="0.25">
      <c r="A51" s="206">
        <v>36</v>
      </c>
      <c r="B51" s="206"/>
      <c r="C51" s="185" t="s">
        <v>325</v>
      </c>
      <c r="D51" s="206" t="s">
        <v>290</v>
      </c>
      <c r="E51" s="206">
        <v>1</v>
      </c>
      <c r="F51" s="314"/>
      <c r="G51" s="314"/>
      <c r="H51" s="314"/>
      <c r="I51" s="5"/>
      <c r="J51" s="5"/>
      <c r="K51" s="5"/>
      <c r="L51" s="5"/>
      <c r="M51" s="5"/>
      <c r="N51" s="5"/>
      <c r="O51" s="5"/>
      <c r="P51" s="5"/>
      <c r="Q51" s="105"/>
      <c r="R51" s="264"/>
      <c r="S51" s="39"/>
      <c r="T51" s="39"/>
      <c r="U51" s="39"/>
      <c r="V51" s="39"/>
      <c r="W51" s="39"/>
      <c r="X51" s="39"/>
      <c r="Y51" s="39"/>
      <c r="Z51" s="39"/>
      <c r="AA51" s="39"/>
    </row>
    <row r="52" spans="1:27" x14ac:dyDescent="0.25">
      <c r="C52" s="310" t="s">
        <v>112</v>
      </c>
    </row>
    <row r="54" spans="1:27" x14ac:dyDescent="0.25">
      <c r="C54" s="501" t="str">
        <f>[1]KPDV!$B$31</f>
        <v>Sastādīja:</v>
      </c>
    </row>
    <row r="55" spans="1:27" x14ac:dyDescent="0.25">
      <c r="C55" s="501" t="str">
        <f>[1]KPDV!$B$32</f>
        <v>Tāme sastādīta</v>
      </c>
    </row>
    <row r="56" spans="1:27" x14ac:dyDescent="0.25">
      <c r="C56" s="501"/>
    </row>
    <row r="57" spans="1:27" x14ac:dyDescent="0.25">
      <c r="C57" s="501" t="str">
        <f>[1]KPDV!$B$34</f>
        <v>Pārbaudīja:</v>
      </c>
    </row>
    <row r="58" spans="1:27" x14ac:dyDescent="0.25">
      <c r="C58" s="501" t="str">
        <f>[1]KPDV!$B$35</f>
        <v>Sertifikāta Nr.:</v>
      </c>
    </row>
    <row r="59" spans="1:27" x14ac:dyDescent="0.25">
      <c r="A59" s="262" t="s">
        <v>350</v>
      </c>
      <c r="B59" s="313"/>
      <c r="C59" s="4"/>
    </row>
    <row r="60" spans="1:27" x14ac:dyDescent="0.25">
      <c r="A60" s="440" t="s">
        <v>352</v>
      </c>
      <c r="B60" s="440"/>
      <c r="C60" s="440"/>
      <c r="D60" s="440"/>
      <c r="E60" s="440"/>
      <c r="F60" s="440"/>
      <c r="G60" s="440"/>
      <c r="H60" s="440"/>
      <c r="I60" s="440"/>
      <c r="J60" s="440"/>
      <c r="K60" s="440"/>
      <c r="L60" s="440"/>
      <c r="M60" s="440"/>
      <c r="N60" s="440"/>
      <c r="O60" s="440"/>
      <c r="P60" s="440"/>
    </row>
    <row r="61" spans="1:27" x14ac:dyDescent="0.25">
      <c r="A61" s="440"/>
      <c r="B61" s="440"/>
      <c r="C61" s="440"/>
      <c r="D61" s="440"/>
      <c r="E61" s="440"/>
      <c r="F61" s="440"/>
      <c r="G61" s="440"/>
      <c r="H61" s="440"/>
      <c r="I61" s="440"/>
      <c r="J61" s="440"/>
      <c r="K61" s="440"/>
      <c r="L61" s="440"/>
      <c r="M61" s="440"/>
      <c r="N61" s="440"/>
      <c r="O61" s="440"/>
      <c r="P61" s="440"/>
    </row>
    <row r="62" spans="1:27" x14ac:dyDescent="0.25">
      <c r="A62" s="440"/>
      <c r="B62" s="440"/>
      <c r="C62" s="440"/>
      <c r="D62" s="440"/>
      <c r="E62" s="440"/>
      <c r="F62" s="440"/>
      <c r="G62" s="440"/>
      <c r="H62" s="440"/>
      <c r="I62" s="440"/>
      <c r="J62" s="440"/>
      <c r="K62" s="440"/>
      <c r="L62" s="440"/>
      <c r="M62" s="440"/>
      <c r="N62" s="440"/>
      <c r="O62" s="440"/>
      <c r="P62" s="440"/>
    </row>
  </sheetData>
  <mergeCells count="18">
    <mergeCell ref="Q12:V12"/>
    <mergeCell ref="W12:AA12"/>
    <mergeCell ref="A60:P62"/>
    <mergeCell ref="F12:K12"/>
    <mergeCell ref="L12:P12"/>
    <mergeCell ref="B15:D15"/>
    <mergeCell ref="A12:A13"/>
    <mergeCell ref="B12:B13"/>
    <mergeCell ref="C12:C13"/>
    <mergeCell ref="D12:D13"/>
    <mergeCell ref="E12:E13"/>
    <mergeCell ref="N8:O8"/>
    <mergeCell ref="K10:M10"/>
    <mergeCell ref="N10:O10"/>
    <mergeCell ref="L11:P11"/>
    <mergeCell ref="C1:F1"/>
    <mergeCell ref="C2:M2"/>
    <mergeCell ref="C3:M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9</vt:i4>
      </vt:variant>
      <vt:variant>
        <vt:lpstr>Diapazoni ar nosaukumiem</vt:lpstr>
      </vt:variant>
      <vt:variant>
        <vt:i4>1</vt:i4>
      </vt:variant>
    </vt:vector>
  </HeadingPairs>
  <TitlesOfParts>
    <vt:vector size="10" baseType="lpstr">
      <vt:lpstr>kop</vt:lpstr>
      <vt:lpstr>kpdv</vt:lpstr>
      <vt:lpstr>ar</vt:lpstr>
      <vt:lpstr>cok</vt:lpstr>
      <vt:lpstr>pagr</vt:lpstr>
      <vt:lpstr>bs</vt:lpstr>
      <vt:lpstr>ja</vt:lpstr>
      <vt:lpstr>avk</vt:lpstr>
      <vt:lpstr>zib</vt:lpstr>
      <vt:lpstr>avk!Drukas_apgabals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Prezenta</cp:lastModifiedBy>
  <cp:lastPrinted>2019-04-09T14:25:00Z</cp:lastPrinted>
  <dcterms:created xsi:type="dcterms:W3CDTF">2019-02-06T12:55:47Z</dcterms:created>
  <dcterms:modified xsi:type="dcterms:W3CDTF">2019-06-19T07:44:47Z</dcterms:modified>
</cp:coreProperties>
</file>