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827"/>
  <workbookPr defaultThemeVersion="166925"/>
  <mc:AlternateContent xmlns:mc="http://schemas.openxmlformats.org/markup-compatibility/2006">
    <mc:Choice Requires="x15">
      <x15ac:absPath xmlns:x15ac="http://schemas.microsoft.com/office/spreadsheetml/2010/11/ac" url="\\192.168.2.20\docs\Pagaidu dokumenti\Renovācija_iepirkums\Altum_iepirkumi\34_Slimnicas_9\"/>
    </mc:Choice>
  </mc:AlternateContent>
  <xr:revisionPtr revIDLastSave="0" documentId="13_ncr:1_{76EE4DB2-31C7-45D7-BB97-E56E4C7C245A}" xr6:coauthVersionLast="37" xr6:coauthVersionMax="37" xr10:uidLastSave="{00000000-0000-0000-0000-000000000000}"/>
  <bookViews>
    <workbookView xWindow="0" yWindow="0" windowWidth="16695" windowHeight="11880" tabRatio="500" firstSheet="2" activeTab="4" xr2:uid="{00000000-000D-0000-FFFF-FFFF00000000}"/>
  </bookViews>
  <sheets>
    <sheet name="BUVNIECIBAS KOPTAME" sheetId="1" r:id="rId1"/>
    <sheet name="KOPSAVILKUMS" sheetId="2" r:id="rId2"/>
    <sheet name="1_Būvlaukums" sheetId="3" r:id="rId3"/>
    <sheet name="Fasade" sheetId="4" r:id="rId4"/>
    <sheet name="3_Logi,durvis" sheetId="5" r:id="rId5"/>
    <sheet name="4_Benini,jumts" sheetId="6" r:id="rId6"/>
    <sheet name="5_Pagrabs" sheetId="7" r:id="rId7"/>
    <sheet name="6_Labiekārtojums" sheetId="8" r:id="rId8"/>
    <sheet name="7_AVK" sheetId="9" r:id="rId9"/>
    <sheet name="8_ŪK" sheetId="10" r:id="rId10"/>
    <sheet name="9_Zibens_aizsardzība" sheetId="11" r:id="rId11"/>
    <sheet name="10_Gāze" sheetId="12" r:id="rId12"/>
  </sheets>
  <externalReferences>
    <externalReference r:id="rId13"/>
  </externalReferences>
  <definedNames>
    <definedName name="_brm2">[1]Taul4!$E$3</definedName>
    <definedName name="AKZ_Angebot" localSheetId="4">#REF!</definedName>
    <definedName name="AKZ_Angebot" localSheetId="5">#REF!</definedName>
    <definedName name="AKZ_Angebot" localSheetId="6">#REF!</definedName>
    <definedName name="AKZ_Angebot" localSheetId="7">#REF!</definedName>
    <definedName name="AKZ_Angebot" localSheetId="3">#REF!</definedName>
    <definedName name="AKZ_Angebot">#REF!</definedName>
    <definedName name="AKZ_Auftrag" localSheetId="4">#REF!</definedName>
    <definedName name="AKZ_Auftrag" localSheetId="5">#REF!</definedName>
    <definedName name="AKZ_Auftrag" localSheetId="6">#REF!</definedName>
    <definedName name="AKZ_Auftrag" localSheetId="7">#REF!</definedName>
    <definedName name="AKZ_Auftrag" localSheetId="3">#REF!</definedName>
    <definedName name="AKZ_Auftrag">#REF!</definedName>
    <definedName name="Ang._Datum" localSheetId="4">#REF!</definedName>
    <definedName name="Ang._Datum" localSheetId="5">#REF!</definedName>
    <definedName name="Ang._Datum" localSheetId="6">#REF!</definedName>
    <definedName name="Ang._Datum" localSheetId="7">#REF!</definedName>
    <definedName name="Ang._Datum" localSheetId="3">#REF!</definedName>
    <definedName name="Ang._Datum">#REF!</definedName>
    <definedName name="Auftr._Datum" localSheetId="4">#REF!</definedName>
    <definedName name="Auftr._Datum" localSheetId="5">#REF!</definedName>
    <definedName name="Auftr._Datum" localSheetId="6">#REF!</definedName>
    <definedName name="Auftr._Datum" localSheetId="7">#REF!</definedName>
    <definedName name="Auftr._Datum" localSheetId="3">#REF!</definedName>
    <definedName name="Auftr._Datum">#REF!</definedName>
    <definedName name="Bearbeiter" localSheetId="4">#REF!</definedName>
    <definedName name="Bearbeiter" localSheetId="5">#REF!</definedName>
    <definedName name="Bearbeiter" localSheetId="6">#REF!</definedName>
    <definedName name="Bearbeiter" localSheetId="7">#REF!</definedName>
    <definedName name="Bearbeiter" localSheetId="3">#REF!</definedName>
    <definedName name="Bearbeiter">#REF!</definedName>
    <definedName name="bruttonelio">[1]Taul4!$E$3</definedName>
    <definedName name="Cent_Stacija" localSheetId="4">#REF!</definedName>
    <definedName name="Cent_Stacija" localSheetId="5">#REF!</definedName>
    <definedName name="Cent_Stacija" localSheetId="6">#REF!</definedName>
    <definedName name="Cent_Stacija" localSheetId="7">#REF!</definedName>
    <definedName name="Cent_Stacija" localSheetId="3">#REF!</definedName>
    <definedName name="Cent_Stacija">#REF!</definedName>
    <definedName name="code" localSheetId="4">#REF!</definedName>
    <definedName name="code" localSheetId="5">#REF!</definedName>
    <definedName name="code" localSheetId="6">#REF!</definedName>
    <definedName name="code" localSheetId="7">#REF!</definedName>
    <definedName name="code" localSheetId="3">#REF!</definedName>
    <definedName name="code">#REF!</definedName>
    <definedName name="_xlnm.Print_Area" localSheetId="11">'10_Gāze'!$A$1:$D$30</definedName>
    <definedName name="_xlnm.Print_Area" localSheetId="4">'3_Logi,durvis'!$A$1:$D$57</definedName>
    <definedName name="_xlnm.Print_Area" localSheetId="5">'4_Benini,jumts'!$A$1:$D$42</definedName>
    <definedName name="_xlnm.Print_Area" localSheetId="6">'5_Pagrabs'!$A$1:$D$21</definedName>
    <definedName name="_xlnm.Print_Area" localSheetId="7">'6_Labiekārtojums'!$A$1:$D$22</definedName>
    <definedName name="_xlnm.Print_Area" localSheetId="10">'9_Zibens_aizsardzība'!$A$1:$D$39</definedName>
    <definedName name="_xlnm.Print_Area" localSheetId="0">'BUVNIECIBAS KOPTAME'!$A$1:$G$40</definedName>
    <definedName name="_xlnm.Print_Area" localSheetId="3">Fasade!$A$1:$D$117</definedName>
    <definedName name="_xlnm.Print_Area" localSheetId="1">KOPSAVILKUMS!$A$1:$B$27</definedName>
    <definedName name="eur" localSheetId="4">#REF!</definedName>
    <definedName name="eur" localSheetId="5">#REF!</definedName>
    <definedName name="eur" localSheetId="6">#REF!</definedName>
    <definedName name="eur" localSheetId="7">#REF!</definedName>
    <definedName name="eur" localSheetId="3">#REF!</definedName>
    <definedName name="eur">#REF!</definedName>
    <definedName name="Excel_BuiltIn_Print_Area_8">NA()</definedName>
    <definedName name="Faktorgruppe1" localSheetId="4">#REF!</definedName>
    <definedName name="Faktorgruppe1" localSheetId="5">#REF!</definedName>
    <definedName name="Faktorgruppe1" localSheetId="6">#REF!</definedName>
    <definedName name="Faktorgruppe1" localSheetId="7">#REF!</definedName>
    <definedName name="Faktorgruppe1" localSheetId="3">#REF!</definedName>
    <definedName name="Faktorgruppe1">#REF!</definedName>
    <definedName name="Faktorgruppe2" localSheetId="4">#REF!</definedName>
    <definedName name="Faktorgruppe2" localSheetId="5">#REF!</definedName>
    <definedName name="Faktorgruppe2" localSheetId="6">#REF!</definedName>
    <definedName name="Faktorgruppe2" localSheetId="7">#REF!</definedName>
    <definedName name="Faktorgruppe2" localSheetId="3">#REF!</definedName>
    <definedName name="Faktorgruppe2">#REF!</definedName>
    <definedName name="Faktorgruppe3" localSheetId="4">#REF!</definedName>
    <definedName name="Faktorgruppe3" localSheetId="5">#REF!</definedName>
    <definedName name="Faktorgruppe3" localSheetId="6">#REF!</definedName>
    <definedName name="Faktorgruppe3" localSheetId="7">#REF!</definedName>
    <definedName name="Faktorgruppe3" localSheetId="3">#REF!</definedName>
    <definedName name="Faktorgruppe3">#REF!</definedName>
    <definedName name="Faktorgruppe4" localSheetId="4">#REF!</definedName>
    <definedName name="Faktorgruppe4" localSheetId="5">#REF!</definedName>
    <definedName name="Faktorgruppe4" localSheetId="6">#REF!</definedName>
    <definedName name="Faktorgruppe4" localSheetId="7">#REF!</definedName>
    <definedName name="Faktorgruppe4" localSheetId="3">#REF!</definedName>
    <definedName name="Faktorgruppe4">#REF!</definedName>
    <definedName name="Faktorgruppe5" localSheetId="4">#REF!</definedName>
    <definedName name="Faktorgruppe5" localSheetId="5">#REF!</definedName>
    <definedName name="Faktorgruppe5" localSheetId="6">#REF!</definedName>
    <definedName name="Faktorgruppe5" localSheetId="7">#REF!</definedName>
    <definedName name="Faktorgruppe5" localSheetId="3">#REF!</definedName>
    <definedName name="Faktorgruppe5">#REF!</definedName>
    <definedName name="Faktorgruppe6" localSheetId="4">#REF!</definedName>
    <definedName name="Faktorgruppe6" localSheetId="5">#REF!</definedName>
    <definedName name="Faktorgruppe6" localSheetId="6">#REF!</definedName>
    <definedName name="Faktorgruppe6" localSheetId="7">#REF!</definedName>
    <definedName name="Faktorgruppe6" localSheetId="3">#REF!</definedName>
    <definedName name="Faktorgruppe6">#REF!</definedName>
    <definedName name="Faktorgruppe7" localSheetId="4">#REF!</definedName>
    <definedName name="Faktorgruppe7" localSheetId="5">#REF!</definedName>
    <definedName name="Faktorgruppe7" localSheetId="6">#REF!</definedName>
    <definedName name="Faktorgruppe7" localSheetId="7">#REF!</definedName>
    <definedName name="Faktorgruppe7" localSheetId="3">#REF!</definedName>
    <definedName name="Faktorgruppe7">#REF!</definedName>
    <definedName name="Faktorgruppe8" localSheetId="4">#REF!</definedName>
    <definedName name="Faktorgruppe8" localSheetId="5">#REF!</definedName>
    <definedName name="Faktorgruppe8" localSheetId="6">#REF!</definedName>
    <definedName name="Faktorgruppe8" localSheetId="7">#REF!</definedName>
    <definedName name="Faktorgruppe8" localSheetId="3">#REF!</definedName>
    <definedName name="Faktorgruppe8">#REF!</definedName>
    <definedName name="Faktorgruppe9" localSheetId="4">#REF!</definedName>
    <definedName name="Faktorgruppe9" localSheetId="5">#REF!</definedName>
    <definedName name="Faktorgruppe9" localSheetId="6">#REF!</definedName>
    <definedName name="Faktorgruppe9" localSheetId="7">#REF!</definedName>
    <definedName name="Faktorgruppe9" localSheetId="3">#REF!</definedName>
    <definedName name="Faktorgruppe9">#REF!</definedName>
    <definedName name="Faktorwerte" localSheetId="4">#REF!</definedName>
    <definedName name="Faktorwerte" localSheetId="5">#REF!</definedName>
    <definedName name="Faktorwerte" localSheetId="6">#REF!</definedName>
    <definedName name="Faktorwerte" localSheetId="7">#REF!</definedName>
    <definedName name="Faktorwerte" localSheetId="3">#REF!</definedName>
    <definedName name="Faktorwerte">#REF!</definedName>
    <definedName name="Faktorwerte_der_Faktorgruppen" localSheetId="4">#REF!</definedName>
    <definedName name="Faktorwerte_der_Faktorgruppen" localSheetId="5">#REF!</definedName>
    <definedName name="Faktorwerte_der_Faktorgruppen" localSheetId="6">#REF!</definedName>
    <definedName name="Faktorwerte_der_Faktorgruppen" localSheetId="7">#REF!</definedName>
    <definedName name="Faktorwerte_der_Faktorgruppen" localSheetId="3">#REF!</definedName>
    <definedName name="Faktorwerte_der_Faktorgruppen">#REF!</definedName>
    <definedName name="Gruppenname1" localSheetId="4">#REF!</definedName>
    <definedName name="Gruppenname1" localSheetId="5">#REF!</definedName>
    <definedName name="Gruppenname1" localSheetId="6">#REF!</definedName>
    <definedName name="Gruppenname1" localSheetId="7">#REF!</definedName>
    <definedName name="Gruppenname1" localSheetId="3">#REF!</definedName>
    <definedName name="Gruppenname1">#REF!</definedName>
    <definedName name="Gruppenname2" localSheetId="4">#REF!</definedName>
    <definedName name="Gruppenname2" localSheetId="5">#REF!</definedName>
    <definedName name="Gruppenname2" localSheetId="6">#REF!</definedName>
    <definedName name="Gruppenname2" localSheetId="7">#REF!</definedName>
    <definedName name="Gruppenname2" localSheetId="3">#REF!</definedName>
    <definedName name="Gruppenname2">#REF!</definedName>
    <definedName name="Gruppenname3" localSheetId="4">#REF!</definedName>
    <definedName name="Gruppenname3" localSheetId="5">#REF!</definedName>
    <definedName name="Gruppenname3" localSheetId="6">#REF!</definedName>
    <definedName name="Gruppenname3" localSheetId="7">#REF!</definedName>
    <definedName name="Gruppenname3" localSheetId="3">#REF!</definedName>
    <definedName name="Gruppenname3">#REF!</definedName>
    <definedName name="Gruppenname4" localSheetId="4">#REF!</definedName>
    <definedName name="Gruppenname4" localSheetId="5">#REF!</definedName>
    <definedName name="Gruppenname4" localSheetId="6">#REF!</definedName>
    <definedName name="Gruppenname4" localSheetId="7">#REF!</definedName>
    <definedName name="Gruppenname4" localSheetId="3">#REF!</definedName>
    <definedName name="Gruppenname4">#REF!</definedName>
    <definedName name="Gruppenname5" localSheetId="4">#REF!</definedName>
    <definedName name="Gruppenname5" localSheetId="5">#REF!</definedName>
    <definedName name="Gruppenname5" localSheetId="6">#REF!</definedName>
    <definedName name="Gruppenname5" localSheetId="7">#REF!</definedName>
    <definedName name="Gruppenname5" localSheetId="3">#REF!</definedName>
    <definedName name="Gruppenname5">#REF!</definedName>
    <definedName name="Gruppenname6" localSheetId="4">#REF!</definedName>
    <definedName name="Gruppenname6" localSheetId="5">#REF!</definedName>
    <definedName name="Gruppenname6" localSheetId="6">#REF!</definedName>
    <definedName name="Gruppenname6" localSheetId="7">#REF!</definedName>
    <definedName name="Gruppenname6" localSheetId="3">#REF!</definedName>
    <definedName name="Gruppenname6">#REF!</definedName>
    <definedName name="Gruppenname7" localSheetId="4">#REF!</definedName>
    <definedName name="Gruppenname7" localSheetId="5">#REF!</definedName>
    <definedName name="Gruppenname7" localSheetId="6">#REF!</definedName>
    <definedName name="Gruppenname7" localSheetId="7">#REF!</definedName>
    <definedName name="Gruppenname7" localSheetId="3">#REF!</definedName>
    <definedName name="Gruppenname7">#REF!</definedName>
    <definedName name="Gruppenname8" localSheetId="4">#REF!</definedName>
    <definedName name="Gruppenname8" localSheetId="5">#REF!</definedName>
    <definedName name="Gruppenname8" localSheetId="6">#REF!</definedName>
    <definedName name="Gruppenname8" localSheetId="7">#REF!</definedName>
    <definedName name="Gruppenname8" localSheetId="3">#REF!</definedName>
    <definedName name="Gruppenname8">#REF!</definedName>
    <definedName name="Gruppenname9" localSheetId="4">#REF!</definedName>
    <definedName name="Gruppenname9" localSheetId="5">#REF!</definedName>
    <definedName name="Gruppenname9" localSheetId="6">#REF!</definedName>
    <definedName name="Gruppenname9" localSheetId="7">#REF!</definedName>
    <definedName name="Gruppenname9" localSheetId="3">#REF!</definedName>
    <definedName name="Gruppenname9">#REF!</definedName>
    <definedName name="kate" localSheetId="4">#REF!</definedName>
    <definedName name="kate" localSheetId="5">#REF!</definedName>
    <definedName name="kate" localSheetId="6">#REF!</definedName>
    <definedName name="kate" localSheetId="7">#REF!</definedName>
    <definedName name="kate" localSheetId="3">#REF!</definedName>
    <definedName name="kate">#REF!</definedName>
    <definedName name="koef_d_tv" localSheetId="4">#REF!</definedName>
    <definedName name="koef_d_tv" localSheetId="5">#REF!</definedName>
    <definedName name="koef_d_tv" localSheetId="6">#REF!</definedName>
    <definedName name="koef_d_tv" localSheetId="7">#REF!</definedName>
    <definedName name="koef_d_tv" localSheetId="3">#REF!</definedName>
    <definedName name="koef_d_tv">#REF!</definedName>
    <definedName name="koef_Darbs" localSheetId="4">#REF!</definedName>
    <definedName name="koef_Darbs" localSheetId="5">#REF!</definedName>
    <definedName name="koef_Darbs" localSheetId="6">#REF!</definedName>
    <definedName name="koef_Darbs" localSheetId="7">#REF!</definedName>
    <definedName name="koef_Darbs" localSheetId="3">#REF!</definedName>
    <definedName name="koef_Darbs">#REF!</definedName>
    <definedName name="koef_m_tv" localSheetId="4">#REF!</definedName>
    <definedName name="koef_m_tv" localSheetId="5">#REF!</definedName>
    <definedName name="koef_m_tv" localSheetId="6">#REF!</definedName>
    <definedName name="koef_m_tv" localSheetId="7">#REF!</definedName>
    <definedName name="koef_m_tv" localSheetId="3">#REF!</definedName>
    <definedName name="koef_m_tv">#REF!</definedName>
    <definedName name="Koeficients" localSheetId="4">#REF!</definedName>
    <definedName name="Koeficients" localSheetId="5">#REF!</definedName>
    <definedName name="Koeficients" localSheetId="6">#REF!</definedName>
    <definedName name="Koeficients" localSheetId="7">#REF!</definedName>
    <definedName name="Koeficients" localSheetId="3">#REF!</definedName>
    <definedName name="Koeficients">#REF!</definedName>
    <definedName name="lapa" localSheetId="4">#REF!</definedName>
    <definedName name="lapa" localSheetId="5">#REF!</definedName>
    <definedName name="lapa" localSheetId="6">#REF!</definedName>
    <definedName name="lapa" localSheetId="7">#REF!</definedName>
    <definedName name="lapa" localSheetId="3">#REF!</definedName>
    <definedName name="lapa">#REF!</definedName>
    <definedName name="PRINT_AREA_MI">NA()</definedName>
    <definedName name="Projektname" localSheetId="4">#REF!</definedName>
    <definedName name="Projektname" localSheetId="5">#REF!</definedName>
    <definedName name="Projektname" localSheetId="6">#REF!</definedName>
    <definedName name="Projektname" localSheetId="7">#REF!</definedName>
    <definedName name="Projektname" localSheetId="3">#REF!</definedName>
    <definedName name="Projektname">#REF!</definedName>
    <definedName name="risk" localSheetId="4">#REF!</definedName>
    <definedName name="risk" localSheetId="5">#REF!</definedName>
    <definedName name="risk" localSheetId="6">#REF!</definedName>
    <definedName name="risk" localSheetId="7">#REF!</definedName>
    <definedName name="risk" localSheetId="3">#REF!</definedName>
    <definedName name="risk">#REF!</definedName>
    <definedName name="sum" localSheetId="4">#REF!</definedName>
    <definedName name="sum" localSheetId="5">#REF!</definedName>
    <definedName name="sum" localSheetId="6">#REF!</definedName>
    <definedName name="sum" localSheetId="7">#REF!</definedName>
    <definedName name="sum" localSheetId="3">#REF!</definedName>
    <definedName name="sum">#REF!</definedName>
    <definedName name="Tabula" localSheetId="4">#REF!</definedName>
    <definedName name="Tabula" localSheetId="5">#REF!</definedName>
    <definedName name="Tabula" localSheetId="6">#REF!</definedName>
    <definedName name="Tabula" localSheetId="7">#REF!</definedName>
    <definedName name="Tabula" localSheetId="3">#REF!</definedName>
    <definedName name="Tabula">#REF!</definedName>
    <definedName name="Titul" localSheetId="4">#REF!</definedName>
    <definedName name="Titul" localSheetId="5">#REF!</definedName>
    <definedName name="Titul" localSheetId="6">#REF!</definedName>
    <definedName name="Titul" localSheetId="7">#REF!</definedName>
    <definedName name="Titul" localSheetId="3">#REF!</definedName>
    <definedName name="Titul">#REF!</definedName>
    <definedName name="Währungsfaktor" localSheetId="4">#REF!</definedName>
    <definedName name="Währungsfaktor" localSheetId="5">#REF!</definedName>
    <definedName name="Währungsfaktor" localSheetId="6">#REF!</definedName>
    <definedName name="Währungsfaktor" localSheetId="7">#REF!</definedName>
    <definedName name="Währungsfaktor" localSheetId="3">#REF!</definedName>
    <definedName name="Währungsfaktor">#REF!</definedName>
  </definedNames>
  <calcPr calcId="179021" iterateDelta="1E-4"/>
  <extLst>
    <ext xmlns:xcalcf="http://schemas.microsoft.com/office/spreadsheetml/2018/calcfeatures" uri="{B58B0392-4F1F-4190-BB64-5DF3571DCE5F}">
      <xcalcf:calcFeatures>
        <xcalcf:feature name="microsoft.com:RD"/>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D22" i="6" l="1"/>
  <c r="D57" i="4"/>
  <c r="D52" i="4"/>
  <c r="D47" i="4"/>
  <c r="D41" i="4"/>
  <c r="D40" i="4"/>
  <c r="D39" i="4"/>
  <c r="D38" i="4"/>
  <c r="B31" i="3"/>
</calcChain>
</file>

<file path=xl/sharedStrings.xml><?xml version="1.0" encoding="utf-8"?>
<sst xmlns="http://schemas.openxmlformats.org/spreadsheetml/2006/main" count="1129" uniqueCount="483">
  <si>
    <t>BŪVNIECĪBAS KOPTĀME</t>
  </si>
  <si>
    <t>Objekta nosaukums: DAUDZDZĪVOKĻU DZĪVOJAMĀS ĒKAS ATJAUNOŠANA ENERGOEFEKTIVITĀTES UZLABOŠANAI</t>
  </si>
  <si>
    <t>Būves nosaukums:    DAUDZDZĪVOKĻU DZĪVOJAMĀS ĒKAS ATJAUNOŠANA ENERGOEFEKTIVITĀTES UZLABOŠANAI</t>
  </si>
  <si>
    <t>Objekta adrese:          LIEPĀJĀ, SLIMNĪCAS IELĀ 9</t>
  </si>
  <si>
    <t>Nr.</t>
  </si>
  <si>
    <t>Objekta nosaukums</t>
  </si>
  <si>
    <t>Objekta izmaksas ( euro )</t>
  </si>
  <si>
    <t>DAUDZDZĪVOKĻU DZĪVOJAMĀS ĒKAS ATJAUNOŠANA ENERGOEFEKTIVITĀTES UZLABOŠANAI</t>
  </si>
  <si>
    <t>PVN 21 %</t>
  </si>
  <si>
    <t>PAVISAM KOPĀ</t>
  </si>
  <si>
    <t>Sastādīja:</t>
  </si>
  <si>
    <t>Būvprakses sertifikāts Nr.</t>
  </si>
  <si>
    <t>Pārbaudīja:</t>
  </si>
  <si>
    <t>sertifikāta Nr.</t>
  </si>
  <si>
    <t>Objekts:</t>
  </si>
  <si>
    <t>DAUDZDZĪVOKĻU DZĪVOJAMĀS ĒKAS ATJAUNOŠANA</t>
  </si>
  <si>
    <t>ENERGOEFEKTIVITĀTES UZLABOŠANAI</t>
  </si>
  <si>
    <t>Adrese:</t>
  </si>
  <si>
    <t>LIEPĀJĀ, SLIMNĪCAS IELĀ 9</t>
  </si>
  <si>
    <t>BŪVDARBU KOPSAVILKUMS</t>
  </si>
  <si>
    <t>Visas izmaksas norādīt ar 2 cipariem aiz komata</t>
  </si>
  <si>
    <t>N.p.k.</t>
  </si>
  <si>
    <t>Darba veids vai konstruktīvā elementa nosaukums</t>
  </si>
  <si>
    <t>Darba ietilpība, (c/h)</t>
  </si>
  <si>
    <t>Tai skaitā</t>
  </si>
  <si>
    <t>Darba alga, (euro)</t>
  </si>
  <si>
    <t>Materiāli, (euro)</t>
  </si>
  <si>
    <t>Mehānismi, (euro)</t>
  </si>
  <si>
    <t>Būvdarbu izmaksas, (euro)</t>
  </si>
  <si>
    <t>Būvlaukuma sagatavošana</t>
  </si>
  <si>
    <t>Fasade</t>
  </si>
  <si>
    <t>Logi,durvis, restes</t>
  </si>
  <si>
    <t>Benini,jumts</t>
  </si>
  <si>
    <t>Pagrabs</t>
  </si>
  <si>
    <t>Labiekārtošana</t>
  </si>
  <si>
    <t>Apkure</t>
  </si>
  <si>
    <t>Ūdensapgāde un kanalizācija</t>
  </si>
  <si>
    <t>Zibens aizsardzība</t>
  </si>
  <si>
    <t>Gāzes ievada pārlikšana</t>
  </si>
  <si>
    <t>Kopā būvdarbi:</t>
  </si>
  <si>
    <t>Virsizdevumi (T.SK. DARBA AIZSARDZĪBA):</t>
  </si>
  <si>
    <t>Sastādija :</t>
  </si>
  <si>
    <t>Peļņa:</t>
  </si>
  <si>
    <t>kopā bez PVN</t>
  </si>
  <si>
    <t>Finanšu rezerve:</t>
  </si>
  <si>
    <t xml:space="preserve">                                                                        Tāme sastādīta</t>
  </si>
  <si>
    <t>kopā</t>
  </si>
  <si>
    <t>PVN:</t>
  </si>
  <si>
    <t>Pārbaudīja :</t>
  </si>
  <si>
    <t>kopā ar PVN</t>
  </si>
  <si>
    <t>Sertifikāta Nr.</t>
  </si>
  <si>
    <t>1. BŪVLAUKUMA UZTURĒŠANA</t>
  </si>
  <si>
    <t>Darba nosaukums</t>
  </si>
  <si>
    <t>Mēra vien</t>
  </si>
  <si>
    <t>Apjomi</t>
  </si>
  <si>
    <t>Mērvienība</t>
  </si>
  <si>
    <t>Daudzums</t>
  </si>
  <si>
    <t>Vienības izmaksas</t>
  </si>
  <si>
    <t>Kopā uz visu apjomu</t>
  </si>
  <si>
    <t>laika norma</t>
  </si>
  <si>
    <t>darba samaksas likme  (euro/h)</t>
  </si>
  <si>
    <t xml:space="preserve">darba alga </t>
  </si>
  <si>
    <t>būvizstrādājumi</t>
  </si>
  <si>
    <t xml:space="preserve">mehānismi  </t>
  </si>
  <si>
    <t>darbietilpība  (c/h)</t>
  </si>
  <si>
    <t>darba alga</t>
  </si>
  <si>
    <t>materiāli</t>
  </si>
  <si>
    <t>mehānismi</t>
  </si>
  <si>
    <t>summa</t>
  </si>
  <si>
    <t>Būvlaukuma nožogošana ar "Bekaert" tipa pagaidu nožogojumu ar vārtiem uz mobīlām pēdām. Nepieciešamo nožogojuma garumu precizē būvuzņēmējs darbu veikšanas projektā.</t>
  </si>
  <si>
    <t>tm</t>
  </si>
  <si>
    <t>Būvizkārtnes izgatavošana un uzstādīšana</t>
  </si>
  <si>
    <t>gab</t>
  </si>
  <si>
    <t>Brīdinājuma zīmju uzstādīšana</t>
  </si>
  <si>
    <t>kompl</t>
  </si>
  <si>
    <t>Strādnieku sadzīves vagoniņš 10,00 m2</t>
  </si>
  <si>
    <t>Slēgta instrumentu noliktava varoniņš 10,00 m2</t>
  </si>
  <si>
    <t>BIO tualete</t>
  </si>
  <si>
    <t>Būvlaukuma ugunsdzēsības komplekts (ugunsdzēsības stends, ugunsdzēsības aparāti)</t>
  </si>
  <si>
    <t>Būvgružu konteineri</t>
  </si>
  <si>
    <t>Kravas pacēlāji</t>
  </si>
  <si>
    <t>Sastatņu montāža, demontāža, noma</t>
  </si>
  <si>
    <t>m2</t>
  </si>
  <si>
    <t>Tīkls sastatnēm</t>
  </si>
  <si>
    <t>Gājēju tuneļa izbūve pie ieejām ēkas rietumu fasādē</t>
  </si>
  <si>
    <t>Elektrības pieslēgums ar skaitītāju uz būvniecības laiku</t>
  </si>
  <si>
    <t>Ūdens pieslēgums ar skaitītāju uz būvniecības laiku</t>
  </si>
  <si>
    <t>Būvlaukuma apgaismojuma prožektori</t>
  </si>
  <si>
    <t>Būvlaukuma apsardze</t>
  </si>
  <si>
    <t>mēn</t>
  </si>
  <si>
    <t>Tiešās izmaksas kopā, t. sk. darba devēja sociālais nodoklis (24,09%)</t>
  </si>
  <si>
    <t>2. FASĀDE</t>
  </si>
  <si>
    <t>DEMONTĀŽA</t>
  </si>
  <si>
    <t>1.1.</t>
  </si>
  <si>
    <t>Betona lietus ūdens novadjoslas demontāža pa ēkas perimetru pamatu siltinājuma izbūvei</t>
  </si>
  <si>
    <t>t.m.</t>
  </si>
  <si>
    <t>1.2.</t>
  </si>
  <si>
    <t>Betona pakāpienu demontāža pie ieejām kāpņu telpās rietumu fasādē</t>
  </si>
  <si>
    <t>1.3.</t>
  </si>
  <si>
    <t>Lieveņu attīrīšana no bojātā un atslāņotā betona pie ieejām kāpņu telpā ēkas rietumu fasādē</t>
  </si>
  <si>
    <t>1.4.</t>
  </si>
  <si>
    <t>Betona pakāpienu un lieveņu demontāža pie ieejām kāpņu telpās austrumu fasādē</t>
  </si>
  <si>
    <t>1.5.</t>
  </si>
  <si>
    <t>Nojumju konstrukcijas attīrīšana pie ieejām ēkas austrumu fasādē (jumta attīrīšana no gružiem, sūnām un tamlīdzīgi)</t>
  </si>
  <si>
    <t>1.6.</t>
  </si>
  <si>
    <t>Pagraba kāpņu demontāža</t>
  </si>
  <si>
    <t>1.7.</t>
  </si>
  <si>
    <t>Ēkas numura zīmes demontāža</t>
  </si>
  <si>
    <t>1.8.</t>
  </si>
  <si>
    <t>Karoga turētāja demontāža</t>
  </si>
  <si>
    <t>1.9.</t>
  </si>
  <si>
    <t>Apgaismes ķermeņu demontāža pie ieejām ēkas kāpņu telpās</t>
  </si>
  <si>
    <t>1.10.</t>
  </si>
  <si>
    <t>Lodžiju aizstikojumu demontāža saudzējošām metodēm (aizstiklojuma konstrukcija nododama attiecīgo dzīvokļu īpašniekiem)</t>
  </si>
  <si>
    <t>1.11.</t>
  </si>
  <si>
    <t>Satelīta antenu demontāša saudzējošām metodēm (demontētās satelīta antenas nododamas attiecīgo dzīvokļu īpašniekiem)</t>
  </si>
  <si>
    <t>1.12.</t>
  </si>
  <si>
    <t>Fasāžu attīrīšana no nevajadzīgajiem vadiem, kronšteiniem un tamlīdzīgiem elementiem</t>
  </si>
  <si>
    <t>obj.</t>
  </si>
  <si>
    <t>1.13.</t>
  </si>
  <si>
    <t>Kāpņu margu demontāža saudzējošām metodēm pie ieejām kāpņu telpās ēkas rietumu fasādē.</t>
  </si>
  <si>
    <t>FASĀŽU SILTINĀŠANA (atbilstoši ETAG 004 prasībām)</t>
  </si>
  <si>
    <t>2.1.</t>
  </si>
  <si>
    <t>Pagraba stāvs</t>
  </si>
  <si>
    <t>2.1.1.</t>
  </si>
  <si>
    <t>Pamatu atrakšana pa visu ēkas perimetru hidroizolācijas un siltuma izolācijas izveidošanai (nogāzes leņķis ne stāvāks par 60 grādiem)</t>
  </si>
  <si>
    <t>m3</t>
  </si>
  <si>
    <t>2.1.2.</t>
  </si>
  <si>
    <t>Pamatu attīrīšana no augsnes paliekām (pamatu daļa zem teritorijas seguma līmeņa)</t>
  </si>
  <si>
    <t>2.1.3.</t>
  </si>
  <si>
    <t>Cokola attīrīšana no bojātā un atslāņotā betona daļām (pamatu virszemes daļa)</t>
  </si>
  <si>
    <t>2.1.4.</t>
  </si>
  <si>
    <t>Pamatu betona plātņu un ķieģeļu mūra remonts (izšuvošana, plaisu aizdarīšana ar speciālu šim nolūkam paredzētu remontjavu, pamatu virsmas izlīdzināšana)</t>
  </si>
  <si>
    <t>2.1.5.</t>
  </si>
  <si>
    <t>Vertikālās hidroizolācijas izveidošana pa visu ēkas pagraba ārsienu parimetru visā pagraba ārsienu augstumā</t>
  </si>
  <si>
    <t>2.1.6.</t>
  </si>
  <si>
    <r>
      <rPr>
        <sz val="8"/>
        <rFont val="Arial"/>
        <family val="2"/>
        <charset val="186"/>
      </rPr>
      <t>Ēkas cokola siltināšana ar "Tenapors EPS150 extra" λ</t>
    </r>
    <r>
      <rPr>
        <sz val="8"/>
        <rFont val="Calibri"/>
        <family val="2"/>
        <charset val="186"/>
      </rPr>
      <t>≤</t>
    </r>
    <r>
      <rPr>
        <sz val="8"/>
        <rFont val="Arial"/>
        <family val="2"/>
        <charset val="186"/>
      </rPr>
      <t>0.037 W/(mK), biezums 50 mm visā pamatu augstumā</t>
    </r>
  </si>
  <si>
    <r>
      <rPr>
        <sz val="8"/>
        <rFont val="Arial"/>
        <family val="2"/>
        <charset val="186"/>
      </rPr>
      <t>siiltuma izolācijas plātnes "Tenapors EPS150 extra" λ</t>
    </r>
    <r>
      <rPr>
        <sz val="8"/>
        <rFont val="Calibri"/>
        <family val="2"/>
        <charset val="186"/>
      </rPr>
      <t>≤</t>
    </r>
    <r>
      <rPr>
        <sz val="8"/>
        <rFont val="Arial"/>
        <family val="2"/>
        <charset val="186"/>
      </rPr>
      <t>0.037 W/(mK), biezums 50 mm</t>
    </r>
  </si>
  <si>
    <t>līmjava</t>
  </si>
  <si>
    <t>kg</t>
  </si>
  <si>
    <t>2.1.7.</t>
  </si>
  <si>
    <t>Atrakto pamatu aizbēršana (grunts blietējamā slāņa biezums 15-20 cm, blietējums veicams līdz blīvumam 0,98)</t>
  </si>
  <si>
    <t>2.1.8.</t>
  </si>
  <si>
    <t>Zemapmetuma stūra profilu montāža cokola stūriem, pagraba logu un durvju ailēm</t>
  </si>
  <si>
    <t>2.1.9.</t>
  </si>
  <si>
    <t>Zemapmetuma armējošā stiklašķiedras sieta iestrāde uz ēkas cokola virszemes daļas, gruntēšana, apmešana ar minerālo apmetumu (gluds), krāsošana ar fasādes krāsu uz silikona bāzes (tajā skaitā lodžiju sadalošās sienas,  logu un durvju aiļu biezumi)</t>
  </si>
  <si>
    <t>stiklašķiedras siets</t>
  </si>
  <si>
    <t xml:space="preserve">grunts </t>
  </si>
  <si>
    <t>l</t>
  </si>
  <si>
    <t>minerālapmetums</t>
  </si>
  <si>
    <t>krāsa</t>
  </si>
  <si>
    <t>2.2.</t>
  </si>
  <si>
    <t>Dzīvojamie stāvi</t>
  </si>
  <si>
    <t>2.2.1.</t>
  </si>
  <si>
    <t>Paneļu šuvju attīrīšana no sasaisti zaudējušās javas, izšuvošana un šuvju hermetizācija. Lokālo paneļu izlūzumu un mikroplaisu aizdarīšana ar šim nolūkam paredzētu remontjavu (t.sk. lodžijas sadalošās starpsienas)</t>
  </si>
  <si>
    <t>2.2.2.</t>
  </si>
  <si>
    <r>
      <rPr>
        <sz val="8"/>
        <rFont val="Arial"/>
        <family val="2"/>
        <charset val="186"/>
      </rPr>
      <t>Gala fasāžu siltināšana ar "PAROC" LINIO 15 (vai ekvivalentām) cietajām akmens vates plātnēm 150 mm biezumā, λ</t>
    </r>
    <r>
      <rPr>
        <sz val="8"/>
        <rFont val="Calibri"/>
        <family val="2"/>
        <charset val="186"/>
      </rPr>
      <t>≤</t>
    </r>
    <r>
      <rPr>
        <sz val="8"/>
        <rFont val="Arial"/>
        <family val="2"/>
        <charset val="186"/>
      </rPr>
      <t>0.039 W/(mK). Materiālu patēriņa apjoms precizējams atbilstoši izvēlētās materiālu ražotājfirmas siltināšanas sistēmai saskaņā ar ETAG004.</t>
    </r>
  </si>
  <si>
    <r>
      <rPr>
        <sz val="8"/>
        <rFont val="Arial"/>
        <family val="2"/>
        <charset val="186"/>
      </rPr>
      <t>akmens vates plātnes "PAROC" LINIO15 (vai ekvivalents), biezums 150 mm, λ</t>
    </r>
    <r>
      <rPr>
        <sz val="8"/>
        <rFont val="Calibri"/>
        <family val="2"/>
        <charset val="186"/>
      </rPr>
      <t>≤</t>
    </r>
    <r>
      <rPr>
        <sz val="8"/>
        <rFont val="Arial"/>
        <family val="2"/>
        <charset val="186"/>
      </rPr>
      <t>0.039 W/(mK)</t>
    </r>
  </si>
  <si>
    <t xml:space="preserve">dībeļi </t>
  </si>
  <si>
    <t>2.2.3.</t>
  </si>
  <si>
    <r>
      <rPr>
        <sz val="8"/>
        <rFont val="Arial"/>
        <family val="2"/>
        <charset val="186"/>
      </rPr>
      <t>Austrumu un rietumu fasāžu siltināšana ar "PAROC" LINIO 15 (vai ekvivalentām) cietajām akmens vates plātnēm 100 mm biezumā, λ</t>
    </r>
    <r>
      <rPr>
        <sz val="8"/>
        <rFont val="Calibri"/>
        <family val="2"/>
        <charset val="186"/>
      </rPr>
      <t>≤</t>
    </r>
    <r>
      <rPr>
        <sz val="8"/>
        <rFont val="Arial"/>
        <family val="2"/>
        <charset val="186"/>
      </rPr>
      <t>0.039 W/(mK), tajā skaitā 2. stāva grīdas plātnes apakšējā plakne virs ieejām. Materiālu patēriņa apjoms precizējams atbilstoši izvēlētās materiālu ražotājfirmas siltināšanas sistēmai saskaņā ar ETAG004.</t>
    </r>
  </si>
  <si>
    <r>
      <rPr>
        <sz val="8"/>
        <rFont val="Arial"/>
        <family val="2"/>
        <charset val="186"/>
      </rPr>
      <t>akmens vates plātnes "PAROC" LINIO 15 (vai ekvivalents), biezums 100 mm, λ</t>
    </r>
    <r>
      <rPr>
        <sz val="8"/>
        <rFont val="Calibri"/>
        <family val="2"/>
        <charset val="186"/>
      </rPr>
      <t>≤</t>
    </r>
    <r>
      <rPr>
        <sz val="8"/>
        <rFont val="Arial"/>
        <family val="2"/>
        <charset val="186"/>
      </rPr>
      <t>0.039 W/(mK)</t>
    </r>
  </si>
  <si>
    <t>2.2.4.</t>
  </si>
  <si>
    <r>
      <rPr>
        <sz val="8"/>
        <rFont val="Arial"/>
        <family val="2"/>
        <charset val="186"/>
      </rPr>
      <t>Logu un durvju aiļu siltināšana ar "PAROC" LINIO 15 (vai ekviavalentām) cietajām akmens vates plātnēm 20-30 mm biezumā (tajā skaitā logu ailes zem palodzēm), λ</t>
    </r>
    <r>
      <rPr>
        <sz val="8"/>
        <rFont val="Calibri"/>
        <family val="2"/>
        <charset val="186"/>
      </rPr>
      <t>≤</t>
    </r>
    <r>
      <rPr>
        <sz val="8"/>
        <rFont val="Arial"/>
        <family val="2"/>
        <charset val="186"/>
      </rPr>
      <t>0.039 W/(mK)</t>
    </r>
  </si>
  <si>
    <r>
      <rPr>
        <sz val="8"/>
        <rFont val="Arial"/>
        <family val="2"/>
        <charset val="186"/>
      </rPr>
      <t>akmens vates plātnes "PAROC" LINIO15 (vai ekviavalentām), biezums 30 mm, λ</t>
    </r>
    <r>
      <rPr>
        <sz val="8"/>
        <rFont val="Calibri"/>
        <family val="2"/>
        <charset val="186"/>
      </rPr>
      <t>≤</t>
    </r>
    <r>
      <rPr>
        <sz val="8"/>
        <rFont val="Arial"/>
        <family val="2"/>
        <charset val="186"/>
      </rPr>
      <t>0.039 W/(mK)</t>
    </r>
  </si>
  <si>
    <t>2.2.5.</t>
  </si>
  <si>
    <t>Zemapmetuma stūra profilu montāža ēkas stūros,  logu un durvju ailēm</t>
  </si>
  <si>
    <t>2.2.6.</t>
  </si>
  <si>
    <t>Zemapmetuma armējošā stiklašķidras sieta iestrāde uz ēkas fasāžu siltinājuma un nesiltinātajās fasāžu zonās (lodžiju sadalošās sienas), gruntēšana, apmešana ar minerālo strukturējamo apmetumu, krāsošana ar fasādes krāsu uz silikona bāzes (tajā skaitā logu ailu biezumi)</t>
  </si>
  <si>
    <t>dekoratīvais apmetums (graudu lielums 2,50 mm)</t>
  </si>
  <si>
    <t>FASĀŽU DETAĻAS, ELEMENTI</t>
  </si>
  <si>
    <t>3.1.</t>
  </si>
  <si>
    <t>Demontētās numura zīmes uzstādīšana</t>
  </si>
  <si>
    <t>3.2.</t>
  </si>
  <si>
    <t>Jauna karoga turētāja uzstādīšana</t>
  </si>
  <si>
    <t>3.3.</t>
  </si>
  <si>
    <t xml:space="preserve">Jaunu apgaismes ķermeņu montāža pie ieejām kāpņu telpās </t>
  </si>
  <si>
    <t>3.4.</t>
  </si>
  <si>
    <t>Lodžiju atjaunošana</t>
  </si>
  <si>
    <t>3.4.1.</t>
  </si>
  <si>
    <t>Lodžiju grīdas konstrukcijas attīrīšana no esošās apdares, bojātā un atslāņotā betona, grīdas remonts ar speciālu, šim nolūkam paredzētu, remontjavu</t>
  </si>
  <si>
    <t>3.4.2.</t>
  </si>
  <si>
    <t>Lodžiju grīdas plaknes špaktelēšana, slīpēšana, krāsošana ar hidroizolējošu krāsu</t>
  </si>
  <si>
    <t>3.4.3.</t>
  </si>
  <si>
    <t>Lodžiju plātnes apakšējās plaknes konstrukcijas attīrīšana no esošās apdares, bojātā un atslāņotā betona, virsmas remonts ar speciālu, šim nolūkam paredzētu, remontjavu</t>
  </si>
  <si>
    <t>3.4.4.</t>
  </si>
  <si>
    <t>Lodžiju plātnes konstrukcijas apakšējās plaknes un priekšējās malas špaktelēšana, slīpēšana, krāsošana</t>
  </si>
  <si>
    <t>3.5.</t>
  </si>
  <si>
    <t>Nerūsoša metāla sliekšņa uzstādīšana visām lodžiju durvīm "Mandorla" 1,4301 (vai ekvivalents) sliekšņa apdares pasargāšanai no mehāniskiem bojājumiem, platums 100 mm, garums 700 mm, biezums 5mm</t>
  </si>
  <si>
    <t>3.6.</t>
  </si>
  <si>
    <t>Rūpnieciski krāsota skārda lāseņa izgatavošana un montāža lodžijas grīdas konstrukcijas malai, platums 150 mm (platumu precizēt būvdarbu gaitā atbilstoši katras lodžijas konstrukcijai)</t>
  </si>
  <si>
    <t>3.7.</t>
  </si>
  <si>
    <t>3.8.</t>
  </si>
  <si>
    <t>Rūpnieciski krāsota skārda lāseņa izgatavošana un montāža lodžijas margas konstrukcijas augšējai malai un galiem, platums 100 mm (platumu precizēt būvdarbu gaitā atbilstoši katras lodžijas konstrukcijai)</t>
  </si>
  <si>
    <t>3.9.</t>
  </si>
  <si>
    <t xml:space="preserve">Krāsota koka roku balsta 50x70 mm izgatavošana un montāža lodžijas margām </t>
  </si>
  <si>
    <t>IEEJAS MEZGLI, LIEVEŅI</t>
  </si>
  <si>
    <t>4.1.</t>
  </si>
  <si>
    <t>Ieejas lieveņu remonts un pakāpienu izbūve pēc pamatu siltināšanas pie ieejām kāpņu telpā ēkas rietumu fasādēs</t>
  </si>
  <si>
    <t>gab.</t>
  </si>
  <si>
    <t>4.1.1.</t>
  </si>
  <si>
    <t>blietētu šķembu Fr. 0/40 mm sagatavojuma kārtas izveidošana pamatiem un pakāpienu pamatnei 150 mm biezumā</t>
  </si>
  <si>
    <t>4.1.2.</t>
  </si>
  <si>
    <t>betons C30/37  XC2  XF3 pamatiem pakāpienu montāžai</t>
  </si>
  <si>
    <t>4.1.3.</t>
  </si>
  <si>
    <t>pabetonaējums C25 pakāpienu montāžai</t>
  </si>
  <si>
    <t>4.1.4.</t>
  </si>
  <si>
    <t>armējuma siets 5BpI-100 pakāpienu pamatnes armēšanai</t>
  </si>
  <si>
    <t>4.1.5.</t>
  </si>
  <si>
    <t>saliekamie betona pakāpieni L=2750 mm</t>
  </si>
  <si>
    <t>4.1.6.</t>
  </si>
  <si>
    <t>Demontēto kāpņu margu montāža pēc fasādes siltināšanas</t>
  </si>
  <si>
    <t>4.1.7.</t>
  </si>
  <si>
    <t xml:space="preserve">Ieejas lieveņu attīrīšana no betona plāksnēm, virsmas remonts un izlīdzināšana, kāpņu laukumu flīzēšana ar akmens flīzēm. Flīžu pretizslīdes koeficients R11. </t>
  </si>
  <si>
    <t>4.2.</t>
  </si>
  <si>
    <t>Ieejas lieveņu izbūve pēc pamatu siltināšanas pie ieejām kāpņu telpā ēkas austumu fasādēs</t>
  </si>
  <si>
    <t>4.2.1.</t>
  </si>
  <si>
    <t>blietētu šķembu Fr. 0/40 mm sagatavojuma kārtas izveidošana lieveņu laukumiem 150 mm biezumā</t>
  </si>
  <si>
    <t>4.2.2.</t>
  </si>
  <si>
    <t>armējuma siets 5BpI-100 lieveņa armēšanai</t>
  </si>
  <si>
    <t>4.2.3.</t>
  </si>
  <si>
    <t>betons C30/37  XC2  XF3 lieveņu betonēšanai</t>
  </si>
  <si>
    <t>4.2.4.</t>
  </si>
  <si>
    <t>betona virsmas apstrāde ar pretizslīdes sastāvu</t>
  </si>
  <si>
    <t>4.3.</t>
  </si>
  <si>
    <t>Pagraba kāpņu remonts</t>
  </si>
  <si>
    <t>4.3.1.</t>
  </si>
  <si>
    <t>blietētu šķembu Fr. 0/40 mm sagatavojuma kārtas izveidošana pakāpienu pamatnei 150 mm biezumā</t>
  </si>
  <si>
    <t>4.3.2.</t>
  </si>
  <si>
    <t>4.3.3.</t>
  </si>
  <si>
    <t>4.3.4.</t>
  </si>
  <si>
    <t>saliekamie betona pakāpieni L=1300 mm</t>
  </si>
  <si>
    <t>4.3.5.</t>
  </si>
  <si>
    <t>Pagraba atbalsta sienu attīrīšana no bojātā un atslāņotā apmetuma, apmešana ar dekoratīvo apmetumu, krāsošana</t>
  </si>
  <si>
    <t>4.4.</t>
  </si>
  <si>
    <t>Ieejas nojumes remonts</t>
  </si>
  <si>
    <t>4.4.1.</t>
  </si>
  <si>
    <t>Esošā jumtiņu seguma demontāža, jumtiņu attīrīšana no bojātā un atslāņotā betona daļām</t>
  </si>
  <si>
    <t>4.4.2.</t>
  </si>
  <si>
    <t>Jumtiņu remonts</t>
  </si>
  <si>
    <t>4.4.3.</t>
  </si>
  <si>
    <r>
      <rPr>
        <sz val="8"/>
        <rFont val="Arial"/>
        <family val="2"/>
        <charset val="186"/>
      </rPr>
      <t>Jumtiņu apakšējās plaknes un priekšējās malas siltināšana ar "PAROC" LINIO 15 (vai ekvivalentām) cietajām akmens vates plātnēm 100 mm biezumā, λ</t>
    </r>
    <r>
      <rPr>
        <sz val="8"/>
        <rFont val="Calibri"/>
        <family val="2"/>
        <charset val="186"/>
      </rPr>
      <t>≤</t>
    </r>
    <r>
      <rPr>
        <sz val="8"/>
        <rFont val="Arial"/>
        <family val="2"/>
        <charset val="186"/>
      </rPr>
      <t>0.039 W/(mK). Materiālu patēriņa apjoms precizējams atbilstoši izvēlētās materiālu ražotājfirmas siltināšanas sistēmai saskaņā ar ETAG004.</t>
    </r>
  </si>
  <si>
    <t>4.4.4.</t>
  </si>
  <si>
    <r>
      <rPr>
        <sz val="8"/>
        <rFont val="Arial"/>
        <family val="2"/>
        <charset val="186"/>
      </rPr>
      <t>Jumtiņu virsējās plaknes siltināšana ar "PAROC" ROS30 (vai ekvivalentām) cietajām akmens vates plātnēm 100 mm biezumā, λ</t>
    </r>
    <r>
      <rPr>
        <sz val="8"/>
        <rFont val="Calibri"/>
        <family val="2"/>
        <charset val="186"/>
      </rPr>
      <t>≤</t>
    </r>
    <r>
      <rPr>
        <sz val="8"/>
        <rFont val="Arial"/>
        <family val="2"/>
        <charset val="186"/>
      </rPr>
      <t>0.039 W/(mK). Materiālu patēriņa apjoms precizējams atbilstoši izvēlētās materiālu ražotājfirmas siltināšanas sistēmai saskaņā ar ETAG004.</t>
    </r>
  </si>
  <si>
    <t>4.4.5.</t>
  </si>
  <si>
    <t xml:space="preserve">Bitumena ruļļu materiāla seguma ielāšana </t>
  </si>
  <si>
    <t>4.4.6.</t>
  </si>
  <si>
    <t xml:space="preserve">Nojumju malu apdare ar rūpnieciski krāsotu skārdu, lāseņa izveidošana </t>
  </si>
  <si>
    <t>4.4.7.</t>
  </si>
  <si>
    <t>Rūpnieciki krāsota skārda pieslēgums ieeju jumtiņa un sienas siltuma izolācijas slaiaduma vietā fasādes daļas pasargāšanai no samitrināšanas, skārda krāsa jumta tonī, platums 300 mm (platumu precizēt būvdarbu gaitā)</t>
  </si>
  <si>
    <t>4.4.8.</t>
  </si>
  <si>
    <t xml:space="preserve">Rūpnieciski krāsota skārda lietus ūdens teknes izgatavošana un montāža gar nojumes priekšējo malu </t>
  </si>
  <si>
    <t>3. LOGI, DURVIS, RESTES</t>
  </si>
  <si>
    <t>Pagraba logu metāla vairogu demontāža</t>
  </si>
  <si>
    <t>Pagraba durvju demontāža</t>
  </si>
  <si>
    <t>Kāpņu telpas ieejas durvju demontāža 2600X3000(h) mm ēkas rietumu fasādē</t>
  </si>
  <si>
    <t>Kāpņu telpas ieejas durvju demontāža 1270X2100(h) mm ēkas austrumu fasādē</t>
  </si>
  <si>
    <t>Gružu konteineru telpas durvju demontāža 1150x2100(h) ēkas austrumu fasādē</t>
  </si>
  <si>
    <t>Veco koka logu demontāža</t>
  </si>
  <si>
    <t>Veco koka lodžiju durvju bloku (logs+durvis) demontāža</t>
  </si>
  <si>
    <t>Skārda palodžu demontāža 1. - 5. stāva dzīvokļu logiem un kāpņu telpu logiem (neatbilst fasāžu siltuma izolācijas biezumam)</t>
  </si>
  <si>
    <t>Bēniņu lūku demontāža 800x800 mm</t>
  </si>
  <si>
    <t>Iekšējo palodžu demontāža (nomaināmajiem koka logiem)</t>
  </si>
  <si>
    <t>LOGI, PALODZES</t>
  </si>
  <si>
    <t xml:space="preserve">Atveru izveidošana pagraba ārsienās D150 mm (izurbt) pagraba ventilēšanas nodrošināšanai </t>
  </si>
  <si>
    <t>Rūpnieciski krāsotu manuāli regulējamu metāla restu D200 mm montāža pagraba stāva telpu vēdināšanai.</t>
  </si>
  <si>
    <t>Logu ailu daļēja piemūrēšana ar vieglbetona blokiem 200 mm biezumā (ailes apakšējā daļa) 6 gab.</t>
  </si>
  <si>
    <r>
      <rPr>
        <sz val="8"/>
        <rFont val="Arial"/>
        <family val="2"/>
        <charset val="186"/>
      </rPr>
      <t>Logu LG-3 izgatavošana un montāža. Ailes izmērs 1200x800(h) mm, kārbas izmērs 1180x780(h) mm. PVC rāmis, krāsa balta. Dubultā stikla pakete ar 90% argona pildījumu, stikla pakete ar "termix" līsti. Konstrukcijas siltumcaurlaidība U</t>
    </r>
    <r>
      <rPr>
        <sz val="8"/>
        <rFont val="Calibri"/>
        <family val="2"/>
        <charset val="186"/>
      </rPr>
      <t>≤ 1,30</t>
    </r>
    <r>
      <rPr>
        <sz val="8"/>
        <rFont val="Arial"/>
        <family val="2"/>
        <charset val="186"/>
      </rPr>
      <t xml:space="preserve"> W/m2K. Vērtne verama, atgāžama, ventilācija atgāšanas pozicijā ar rokturi 45</t>
    </r>
    <r>
      <rPr>
        <sz val="8"/>
        <rFont val="Calibri"/>
        <family val="2"/>
        <charset val="186"/>
      </rPr>
      <t>°</t>
    </r>
    <r>
      <rPr>
        <sz val="8"/>
        <rFont val="Arial"/>
        <family val="2"/>
        <charset val="186"/>
      </rPr>
      <t xml:space="preserve"> leņķī. Tvaika izolējoša lenta pa loga iekšējo perimetru. Hidroizolējoša lenta pa loga ārējo perimetru.</t>
    </r>
  </si>
  <si>
    <t>Rūpnieciski krāsota skārda palodžu montāža pagraba stāva logiem (platums 100 mm), krāsa RR31. Palodžu platumu precizēt pēc logu iebūves un fasādes siltuma izolācijas izbūves.</t>
  </si>
  <si>
    <t>Pagraba logu betona gaismas šahtu remonts (attīrīšana, špaktelēšana, slīpēsana, krāsošana)</t>
  </si>
  <si>
    <r>
      <rPr>
        <sz val="8"/>
        <rFont val="Arial"/>
        <family val="2"/>
        <charset val="186"/>
      </rPr>
      <t>Logu LG-1 izgatavošana un montāža. Ailes izmērs 1200x1450(h) mm, kārbas izmērs 1180x1430(h) mm. PVC rāmis, krāsa balta. Dubultā stikla pakete ar 90% argona pildījumu, stikla pakete ar "termix" līsti. Konstrukcijas siltumcaurlaidība U</t>
    </r>
    <r>
      <rPr>
        <sz val="8"/>
        <rFont val="Calibri"/>
        <family val="2"/>
        <charset val="186"/>
      </rPr>
      <t>≤ 1,30</t>
    </r>
    <r>
      <rPr>
        <sz val="8"/>
        <rFont val="Arial"/>
        <family val="2"/>
        <charset val="186"/>
      </rPr>
      <t xml:space="preserve"> W/m2K. Vērtne verama, atgāžama, ventilācija atgāšanas pozicijā ar rokturi 45</t>
    </r>
    <r>
      <rPr>
        <sz val="8"/>
        <rFont val="Calibri"/>
        <family val="2"/>
        <charset val="186"/>
      </rPr>
      <t>°</t>
    </r>
    <r>
      <rPr>
        <sz val="8"/>
        <rFont val="Arial"/>
        <family val="2"/>
        <charset val="186"/>
      </rPr>
      <t xml:space="preserve"> leņķī. Tvaika izolējoša lenta pa loga iekšējo perimetru.</t>
    </r>
  </si>
  <si>
    <r>
      <rPr>
        <sz val="8"/>
        <rFont val="Arial"/>
        <family val="2"/>
        <charset val="186"/>
      </rPr>
      <t>Logu LG-2 izgatavošana un montāža. Ailes izmērs 1700x1450(h) mm, kārbas izmērs 1680x1430(h) mm. PVC rāmis, krāsa balta. Dubultā stikla pakete ar 90% argona pildījumu, stikla pakete ar "termix" līsti. Konstrukcijas siltumcaurlaidība U</t>
    </r>
    <r>
      <rPr>
        <sz val="8"/>
        <rFont val="Calibri"/>
        <family val="2"/>
        <charset val="186"/>
      </rPr>
      <t>≤ 1,30</t>
    </r>
    <r>
      <rPr>
        <sz val="8"/>
        <rFont val="Arial"/>
        <family val="2"/>
        <charset val="186"/>
      </rPr>
      <t xml:space="preserve"> W/m2K. Vērtne verama, atgāžama, ventilācija atgāšanas pozicijā ar rokturi 45</t>
    </r>
    <r>
      <rPr>
        <sz val="8"/>
        <rFont val="Calibri"/>
        <family val="2"/>
        <charset val="186"/>
      </rPr>
      <t>°</t>
    </r>
    <r>
      <rPr>
        <sz val="8"/>
        <rFont val="Arial"/>
        <family val="2"/>
        <charset val="186"/>
      </rPr>
      <t xml:space="preserve"> leņķī. Tvaika izolējoša lenta pa loga iekšējo perimetru.</t>
    </r>
  </si>
  <si>
    <r>
      <rPr>
        <sz val="8"/>
        <rFont val="Arial"/>
        <family val="2"/>
        <charset val="186"/>
      </rPr>
      <t>Lodžiju durvju bloka (logs+durvis) LD-1L izgatavošana un montāža. Ailes izmērs 700 /1900x1450 /2200(h) mm, kārbas izmērs 680 /1230x1430 /2180(h) mm. PVC rāmis, krāsa balta. Labā vērtne. Dubultā stikla pakete ar 90% argona pildījumu, stikla pakete ar "termix" līsti. Konstrukcijas siltumcaurlaidība U</t>
    </r>
    <r>
      <rPr>
        <sz val="8"/>
        <rFont val="Calibri"/>
        <family val="2"/>
        <charset val="186"/>
      </rPr>
      <t>≤ 1,30</t>
    </r>
    <r>
      <rPr>
        <sz val="8"/>
        <rFont val="Arial"/>
        <family val="2"/>
        <charset val="186"/>
      </rPr>
      <t xml:space="preserve"> W/m2K. Vērtne atgāžama, ventilācija atgāšanas pozicijā ar rokturi 45</t>
    </r>
    <r>
      <rPr>
        <sz val="8"/>
        <rFont val="Calibri"/>
        <family val="2"/>
        <charset val="186"/>
      </rPr>
      <t>°</t>
    </r>
    <r>
      <rPr>
        <sz val="8"/>
        <rFont val="Arial"/>
        <family val="2"/>
        <charset val="186"/>
      </rPr>
      <t xml:space="preserve"> leņķī. Tvaika izolējoša lenta pa loga un durvju iekšējo perimetru.</t>
    </r>
  </si>
  <si>
    <r>
      <rPr>
        <sz val="8"/>
        <rFont val="Arial"/>
        <family val="2"/>
        <charset val="186"/>
      </rPr>
      <t>Lodžiju durvju bloka (logs+durvis) LD-1K izgatavošana un montāža. Ailes izmērs 700 /1900x1450 /2200(h) mm, kārbas izmērs 680 /1230x1430 /2180(h) mm. PVC rāmis, krāsa balta. Kreisā vērtne. Dubultā stikla pakete ar 90% argona pildījumu, stikla pakete ar "termix" līsti. Konstrukcijas siltumcaurlaidība U</t>
    </r>
    <r>
      <rPr>
        <sz val="8"/>
        <rFont val="Calibri"/>
        <family val="2"/>
        <charset val="186"/>
      </rPr>
      <t>≤ 1,30</t>
    </r>
    <r>
      <rPr>
        <sz val="8"/>
        <rFont val="Arial"/>
        <family val="2"/>
        <charset val="186"/>
      </rPr>
      <t xml:space="preserve"> W/m2K. Vērtne atgāžama, ventilācija atgāšanas pozicijā ar rokturi 45</t>
    </r>
    <r>
      <rPr>
        <sz val="8"/>
        <rFont val="Calibri"/>
        <family val="2"/>
        <charset val="186"/>
      </rPr>
      <t>°</t>
    </r>
    <r>
      <rPr>
        <sz val="8"/>
        <rFont val="Arial"/>
        <family val="2"/>
        <charset val="186"/>
      </rPr>
      <t xml:space="preserve"> leņķī. Tvaika izolējoša lenta pa loga un durvju iekšējo perimetru.</t>
    </r>
  </si>
  <si>
    <r>
      <rPr>
        <sz val="8"/>
        <rFont val="Arial"/>
        <family val="2"/>
        <charset val="186"/>
      </rPr>
      <t>Lodžiju durvju bloka (logs+durvis) LD-2L izgatavošana un montāža. Ailes izmērs 700 /2400x1450 /2200(h) mm, kārbas izmērs 680 /2380x1430 /2180(h) mm. PVC rāmis, krāsa balta. Labā vērtne. Dubultā stikla pakete ar 90% argona pildījumu, stikla pakete ar "termix" līsti. Konstrukcijas siltumcaurlaidība U</t>
    </r>
    <r>
      <rPr>
        <sz val="8"/>
        <rFont val="Calibri"/>
        <family val="2"/>
        <charset val="186"/>
      </rPr>
      <t>≤ 1,30</t>
    </r>
    <r>
      <rPr>
        <sz val="8"/>
        <rFont val="Arial"/>
        <family val="2"/>
        <charset val="186"/>
      </rPr>
      <t xml:space="preserve"> W/m2K. Vērtne atgāžama, ventilācija atgāšanas pozicijā ar rokturi 45</t>
    </r>
    <r>
      <rPr>
        <sz val="8"/>
        <rFont val="Calibri"/>
        <family val="2"/>
        <charset val="186"/>
      </rPr>
      <t>°</t>
    </r>
    <r>
      <rPr>
        <sz val="8"/>
        <rFont val="Arial"/>
        <family val="2"/>
        <charset val="186"/>
      </rPr>
      <t xml:space="preserve"> leņķī. Tvaika izolējoša lenta pa loga un durvju iekšējo perimetru.</t>
    </r>
  </si>
  <si>
    <r>
      <rPr>
        <sz val="8"/>
        <rFont val="Arial"/>
        <family val="2"/>
        <charset val="186"/>
      </rPr>
      <t>Lodžiju durvju bloka (logs+durvis) LD-2K izgatavošana un montāža. Ailes izmērs 700 /2400x1450 /2200(h) mm, kārbas izmērs 680 /2380x1430 /2180(h) mm. PVC rāmis, krāsa balta. Kreisā vērtne. Dubultā stikla pakete ar 90% argona pildījumu, stikla pakete ar "termix" līsti. Konstrukcijas siltumcaurlaidība U</t>
    </r>
    <r>
      <rPr>
        <sz val="8"/>
        <rFont val="Calibri"/>
        <family val="2"/>
        <charset val="186"/>
      </rPr>
      <t>≤ 1,30</t>
    </r>
    <r>
      <rPr>
        <sz val="8"/>
        <rFont val="Arial"/>
        <family val="2"/>
        <charset val="186"/>
      </rPr>
      <t xml:space="preserve"> W/m2K. Vērtne atgāžama, ventilācija atgāšanas pozicijā ar rokturi 45</t>
    </r>
    <r>
      <rPr>
        <sz val="8"/>
        <rFont val="Calibri"/>
        <family val="2"/>
        <charset val="186"/>
      </rPr>
      <t>°</t>
    </r>
    <r>
      <rPr>
        <sz val="8"/>
        <rFont val="Arial"/>
        <family val="2"/>
        <charset val="186"/>
      </rPr>
      <t xml:space="preserve"> leņķī. Tvaika izolējoša lenta pa loga un durvju iekšējo perimetru.</t>
    </r>
  </si>
  <si>
    <t>2.2.7.</t>
  </si>
  <si>
    <t xml:space="preserve">Izgatavot un uzstādīt baltas lamināta palodzes nomaināmajiem logiem, platums 300 mm (precizēt pēc logu iebūves). Palodzes ar 50 mm pārkari sienas plaknei un 50 mm garākas par loga aili uz kartu pusi. Palodžu PVC gala nosegi. </t>
  </si>
  <si>
    <t>2.2.8.</t>
  </si>
  <si>
    <t>Iekšējo ailu apdare pēc jauno logu un balkona durvju montāžas (špaktelēšana, slīpēšana, krāsošana). Špaktele "Caparol" Glattspachtel, krāsa, "Caparol" Amphibolin (vai ekvivalents)</t>
  </si>
  <si>
    <t>2.2.9.</t>
  </si>
  <si>
    <t>Hiroizolējošas lentas iestrāde pa logu ārējo perimetru</t>
  </si>
  <si>
    <t>2.2.10.</t>
  </si>
  <si>
    <t>Rūpnieciski krāsota skārda palodžu montāža dzīvokļu un kāpņu telpu logiem, platums 300 mm, palodzes pārkare sienai ne mazāk kā 50 mm, krāsa RR31. Palodžu platumu precizēt būvdarbu gaitā pēc fasāžu siltuma izolācijas izbūves.</t>
  </si>
  <si>
    <t>DURVIS</t>
  </si>
  <si>
    <r>
      <rPr>
        <sz val="8"/>
        <rFont val="Arial"/>
        <family val="2"/>
        <charset val="186"/>
      </rPr>
      <t>Ārdurvju bloka AD-1 izgatavošana un montāža (ārdurvis rietumu fasādē). Ailes izmērs 2600x3000(h) mm, kārbas izmērs 2580x2980(h) mm. Alumīnija ārdurvis ar stiklojumu. Dubultā stikla pakete ar 90% argona oldījumu. Stikla paketes ar "termix" līsti. Krāsa RAL 8017. Konstrukcijas siltumcaurlaidība U</t>
    </r>
    <r>
      <rPr>
        <sz val="8"/>
        <rFont val="Calibri"/>
        <family val="2"/>
        <charset val="186"/>
      </rPr>
      <t>≤</t>
    </r>
    <r>
      <rPr>
        <sz val="8"/>
        <rFont val="Arial"/>
        <family val="2"/>
        <charset val="186"/>
      </rPr>
      <t xml:space="preserve">1.500 W/(m2K). Labā vērtne, veramas uz āru, pašaizvēršanās mehānisms, vērtnes atdure. Koda atslēga. Tvaika izolējoša lenta pa durvju iekšējo perimetru. Hidroizolējoša lenta pa durvju ārējo perimetru. </t>
    </r>
  </si>
  <si>
    <r>
      <rPr>
        <sz val="8"/>
        <rFont val="Arial"/>
        <family val="2"/>
        <charset val="186"/>
      </rPr>
      <t>Ārdurvju bloka AD-2 izgatavošana un montāža (ārdurvis austrumu fasādē). Ailes izmērs 1270x2100(h) mm, kārbas izmērs 1250x2080(h) mm. Alumīnija ārdurvis ar stiklojumu. Dubultā stikla pakete ar 90% argona oldījumu. Stikla paketes ar "termix" līsti. Krāsa RAL 8017. Konstrukcijas siltumcaurlaidība U</t>
    </r>
    <r>
      <rPr>
        <sz val="8"/>
        <rFont val="Calibri"/>
        <family val="2"/>
        <charset val="186"/>
      </rPr>
      <t>≤</t>
    </r>
    <r>
      <rPr>
        <sz val="8"/>
        <rFont val="Arial"/>
        <family val="2"/>
        <charset val="186"/>
      </rPr>
      <t xml:space="preserve">1.500 W/(m2K). Labā vērtne, veramas uz āru, pašaizvēršanās mehānisms, vērtnes atdure. Koda atslēga. Tvaika izolējoša lenta pa durvju iekšējo perimetru. Hidroizolējoša lenta pa durvju ārējo perimetru. </t>
    </r>
  </si>
  <si>
    <r>
      <rPr>
        <sz val="8"/>
        <rFont val="Arial"/>
        <family val="2"/>
        <charset val="186"/>
      </rPr>
      <t>Ārdurvju bloka AD-3 izgatavošana un montāža (gružu konteineru telpas durvis austrumu fasādē). Ailes izmērs 1150x2100(h) mm, kārbas izmērs 1130x2080(h) mm. Alumīnija ārdurvis, krāsa RAL 8017. Konstrukcijas siltumcaurlaidība U</t>
    </r>
    <r>
      <rPr>
        <sz val="8"/>
        <rFont val="Calibri"/>
        <family val="2"/>
        <charset val="186"/>
      </rPr>
      <t>≤</t>
    </r>
    <r>
      <rPr>
        <sz val="8"/>
        <rFont val="Arial"/>
        <family val="2"/>
        <charset val="186"/>
      </rPr>
      <t xml:space="preserve"> 1,500 W/m2K. Labā vērtne, veramas uz āru, pašaizvēršanās mehānisms, vērtnes atdure, slēdzamas. Tvaika izolējošas lentas iestrāde pa durvju iekšējo perimetru. Hidroizolējošas lentas iestrāde pa durvju ārējo perimetru.</t>
    </r>
  </si>
  <si>
    <r>
      <rPr>
        <sz val="8"/>
        <rFont val="Arial"/>
        <family val="2"/>
        <charset val="186"/>
      </rPr>
      <t>Ārdurvju bloka AD-4 izgatavošana un montāža (pagraba durvis). Ailes izmērs 1000x2000(h) mm, kārbas izmērs 980x1980(h) mm. Metāla ārdurvis, cinkotas, krāsotas, krāsa RAL 8017. Konstrukcijas siltumcaurlaidība U</t>
    </r>
    <r>
      <rPr>
        <sz val="8"/>
        <rFont val="Calibri"/>
        <family val="2"/>
        <charset val="186"/>
      </rPr>
      <t>≤</t>
    </r>
    <r>
      <rPr>
        <sz val="8"/>
        <rFont val="Arial"/>
        <family val="2"/>
        <charset val="186"/>
      </rPr>
      <t xml:space="preserve"> 1,500 W/m2K. Labā vērtne, veramas uz āru, pašaizvēršanās mehānisms, vērtnes atdure, slēdzamas. Tvaika izolējošas lentas iestrāde pa durvju iekšējo perimetru. Hidroizolējošas lentas iestrāde pa durvju ārējo perimetru.</t>
    </r>
  </si>
  <si>
    <t>Iekšējo ailu apdare pēc jauno durvju montāžas (špaktelēšana, slīpēšana, krāsošana). Špaktele "Caparol" Glattspachtel, krāsa, "Caparol" Amphibolin (vai ekvivalents)</t>
  </si>
  <si>
    <t>BĒNIŅI</t>
  </si>
  <si>
    <r>
      <rPr>
        <sz val="8"/>
        <rFont val="Arial"/>
        <family val="2"/>
        <charset val="186"/>
      </rPr>
      <t>Siltinātu bēniņu lūku montāža no kāpņu telpas uz bēniņiem, Uw</t>
    </r>
    <r>
      <rPr>
        <sz val="8"/>
        <rFont val="Calibri"/>
        <family val="2"/>
        <charset val="186"/>
      </rPr>
      <t>≤</t>
    </r>
    <r>
      <rPr>
        <sz val="8"/>
        <rFont val="Arial"/>
        <family val="2"/>
        <charset val="186"/>
      </rPr>
      <t xml:space="preserve"> 1,500 W/(m2K), ugunsnoturība EI30</t>
    </r>
  </si>
  <si>
    <t>siltināta, slēdzama, ugunsdroša bēņiņu lūka 800 x 800 mm</t>
  </si>
  <si>
    <t>brusas 50x510 (h) mm pa bēniņu lūkas perimetru siltuma izolācijas nostiprināšanai pie lūkas atvēruma</t>
  </si>
  <si>
    <t xml:space="preserve">Atveru izveidošana bēniņu ārsienu paneļos D150 mm (izurbt) bēniņu ventilēšanas nodrošināšanai </t>
  </si>
  <si>
    <t>Rūpnieciski krāsotu metāla restu montāža atverēm bēniņu ārsienu paneļos (pēc ārsienu siltināšanas), D150 mm</t>
  </si>
  <si>
    <t>4. BĒNIŅI, JUMTS</t>
  </si>
  <si>
    <t xml:space="preserve">Bēniņu attīrīšana no gružiem, bojātās un atslāņotās cementa javas savilcējkārtas </t>
  </si>
  <si>
    <t>Skārda jumta lūkas demontāža</t>
  </si>
  <si>
    <t>Jumta seguma attīrīšana no sūnām, gružiem un tamlīdzīgi (dota tīrā platība, neņemot vērā jumta betona plātņu reljefu)</t>
  </si>
  <si>
    <t>Parapeta skārda nosegu demontāža (neatbilst projektētajam siltuma izolācijas biezumam)</t>
  </si>
  <si>
    <t>Piektā stāva lodžiju jumtu attīrīšana no sūnām, gružiem un tamlīdzīgi</t>
  </si>
  <si>
    <t>Tvaika izolācijas "Paroc XMV 001" ieklāšana zem siltuma izolācijas, tajā skaitā 0.40 m platā joslā vertikāli pa ārsienu perimetru</t>
  </si>
  <si>
    <r>
      <rPr>
        <sz val="8"/>
        <rFont val="Arial"/>
        <family val="2"/>
        <charset val="186"/>
      </rPr>
      <t>Bēniņu pārseguma siltināšana ar "PAROC" beramo vati BLT9 (vai ekvivalents) 200 mm biezumā λ</t>
    </r>
    <r>
      <rPr>
        <sz val="8"/>
        <rFont val="Calibri"/>
        <family val="2"/>
        <charset val="186"/>
      </rPr>
      <t>≤</t>
    </r>
    <r>
      <rPr>
        <sz val="8"/>
        <rFont val="Arial"/>
        <family val="2"/>
        <charset val="186"/>
      </rPr>
      <t>0,041 W/(mK), ņemot vērā 5% sēšanās koeficientu 210 mm</t>
    </r>
  </si>
  <si>
    <t>2.3.</t>
  </si>
  <si>
    <t>Apkalpošanas laipas izbūve virs siltuma izolācijas bēniņu telpas apkalpošanai, laipas platums 0.60 m</t>
  </si>
  <si>
    <t>brusas 75 x 250 mm</t>
  </si>
  <si>
    <t>dēļu klājs t=25 mm</t>
  </si>
  <si>
    <t>naglas, stiprinājumi</t>
  </si>
  <si>
    <t>JUMTS</t>
  </si>
  <si>
    <t>Hdroizolējoša materiāla iestrāde jumta pārseguma plātnēm un parapetu vertikālajai daļai (dota tīrā platība, neņemot vērā betona plātņu reljefu)</t>
  </si>
  <si>
    <t>Ventilācijas izvadu hermetizēšana</t>
  </si>
  <si>
    <t>obj</t>
  </si>
  <si>
    <t>Ventilācijas kanālu tīrīšana</t>
  </si>
  <si>
    <t>Rūpnieciski krāsota skārda jumta lūkas 800x800 mm izgatavošana un montaža</t>
  </si>
  <si>
    <t>Rūpnieciski krāsota skārda parapeta nosega izgatavošana un montāža, platums 1.20 m (platumu precizēt pēc fasāžu siltuma izolācijas izbūves), krāsa RR31</t>
  </si>
  <si>
    <t>Rūpnieciski krāsota skārda lāseņa izgatavošana un montāža jumta malai siltuma izolācijas nosegšanai (fasādēm asīs A, B, C, D), lāseņa platums 300 mm (platumu precizēt pēc fasādes siltuma izolācijas izbūves)</t>
  </si>
  <si>
    <t>Rūpnieciski izgatavotu jumta margu montāža pa jumta perimetru</t>
  </si>
  <si>
    <t>Jumta daļas siltināšana virs izvirzītajām dzīvojamo telpu daļām 5. stāva lodžiju līmenī</t>
  </si>
  <si>
    <t>tvaika izolācija "Paroc XMV 001"</t>
  </si>
  <si>
    <r>
      <rPr>
        <sz val="8"/>
        <rFont val="Arial"/>
        <family val="2"/>
        <charset val="186"/>
      </rPr>
      <t>"PAROC"  ROS30 160mm  biezumā λD</t>
    </r>
    <r>
      <rPr>
        <sz val="8"/>
        <rFont val="Calibri"/>
        <family val="2"/>
        <charset val="186"/>
      </rPr>
      <t>≤</t>
    </r>
    <r>
      <rPr>
        <sz val="8"/>
        <rFont val="Arial"/>
        <family val="2"/>
        <charset val="186"/>
      </rPr>
      <t>0,039 W/(mK)</t>
    </r>
  </si>
  <si>
    <r>
      <rPr>
        <sz val="8"/>
        <rFont val="Arial"/>
        <family val="2"/>
        <charset val="186"/>
      </rPr>
      <t>"PAROC"  ROB60 40mm  biezumā λD</t>
    </r>
    <r>
      <rPr>
        <sz val="8"/>
        <rFont val="Calibri"/>
        <family val="2"/>
        <charset val="186"/>
      </rPr>
      <t>≤</t>
    </r>
    <r>
      <rPr>
        <sz val="8"/>
        <rFont val="Arial"/>
        <family val="2"/>
        <charset val="186"/>
      </rPr>
      <t>0,039 W/(mK)</t>
    </r>
  </si>
  <si>
    <t>Bitumena ruļļu materiāla seguma ieklāša (2 kārtas) jumtam virs 5. stāva lodžijām, tsk. pieslēgums sienas vertikālajai plaknei</t>
  </si>
  <si>
    <t>3.10.</t>
  </si>
  <si>
    <t>Rūpnieciski krāsota skārda lāseņa izgatavošana un montāža jumta daļai virs 5. stāva lodžijām, skārda lāseņa platums 300 mm (platumu precizēt pēc fasādes siltuma izolācijas izbūves)</t>
  </si>
  <si>
    <t>ENERGOEEKTIVITĀTES UZLABOŠANAI</t>
  </si>
  <si>
    <t>5. PAGRABS</t>
  </si>
  <si>
    <t>Pagraba pārseguma plātņu remonts (attīrīšana no bojātā un atslāņotā betona, armatūru pretkorozijas apstrāde, paneļa remonts ar speciālu šim nolūkam paredzētu remontjavu). Paneļu šuvju hermetizēšana.</t>
  </si>
  <si>
    <t>Apgaismes ķermeņu demontāža saudzējošam metodēm pārseguma siltuma izolācijas izbūves nodrošināšanai. Elektroinstalācijas remonts. Demontēto apgaismes ķermeņu montāža pēc pagraba pārseguma siltuma izolācijas izbūves.</t>
  </si>
  <si>
    <t>Šķūnīšu koka starpsienu daļu demontāža (augšējo galu nozāģēšana nodrošinot starpsienu stabilitāti) pagraba grestu siltināšanas izbūves nodrošināšanai</t>
  </si>
  <si>
    <r>
      <rPr>
        <sz val="8"/>
        <rFont val="Arial"/>
        <family val="2"/>
        <charset val="186"/>
      </rPr>
      <t>Pagraba griestu siltināšana ar lamelēm "PAROC" CGL 20CY (vai ekvivalents) 100 mm biezumā, λ</t>
    </r>
    <r>
      <rPr>
        <sz val="8"/>
        <rFont val="Calibri"/>
        <family val="2"/>
        <charset val="186"/>
      </rPr>
      <t>≤</t>
    </r>
    <r>
      <rPr>
        <sz val="10.4"/>
        <rFont val="Arial"/>
        <family val="2"/>
        <charset val="186"/>
      </rPr>
      <t xml:space="preserve"> </t>
    </r>
    <r>
      <rPr>
        <sz val="8"/>
        <rFont val="Arial"/>
        <family val="2"/>
        <charset val="186"/>
      </rPr>
      <t>0.038 W/(mK)</t>
    </r>
  </si>
  <si>
    <r>
      <rPr>
        <sz val="8"/>
        <rFont val="Arial"/>
        <family val="2"/>
        <charset val="186"/>
      </rPr>
      <t>siltuma izolācijas lameles "PAROC" CGL 20CY 100 mm biezumā, λD</t>
    </r>
    <r>
      <rPr>
        <sz val="8"/>
        <rFont val="Calibri"/>
        <family val="2"/>
        <charset val="186"/>
      </rPr>
      <t>≤</t>
    </r>
    <r>
      <rPr>
        <sz val="8"/>
        <rFont val="Arial"/>
        <family val="2"/>
        <charset val="186"/>
      </rPr>
      <t xml:space="preserve"> 0,038 W/(mK)</t>
    </r>
  </si>
  <si>
    <t>6. LABIEKĀRTOŠANA (SEGUMA ATJAUNOŠANA PĒC PAMATU SILTINĀŠANAS)</t>
  </si>
  <si>
    <t>Betona lietus ūdens novadjoslas 700mm platumā izbūve pa ēkas perimetru zāliena zonā (izņemot pamatu daļas zem lodžijām)</t>
  </si>
  <si>
    <t>šķembas 100 mm biezumā, Fr.0/40 mm</t>
  </si>
  <si>
    <t>veidnis betona novadjoslas malai</t>
  </si>
  <si>
    <t>betons C30/37  XC2  XF3</t>
  </si>
  <si>
    <t>Zāliena atjaunošana pa ēkas perimetru pēc pamatu siltinājuma izbūves (platumu precizēt pēc būvdarbu pabegšanas, atkarībā no sabojātā zāliena apjoma)</t>
  </si>
  <si>
    <t>melnzemes uzbēršana 150mm biezumā</t>
  </si>
  <si>
    <t>zāliena sēšana</t>
  </si>
  <si>
    <t>7. APKURE</t>
  </si>
  <si>
    <t>Esošās apkures sistēmas demontāža un utilizācija</t>
  </si>
  <si>
    <t>objekts</t>
  </si>
  <si>
    <t>Apkures radiators 22x500x1100, Purmo</t>
  </si>
  <si>
    <t>Apkures radiators 22x500x1000, Purmo</t>
  </si>
  <si>
    <t>Apkures radiators 22x500x900, Purmo</t>
  </si>
  <si>
    <t>Apkures radiators 22x500x800, Purmo</t>
  </si>
  <si>
    <t>Apkures radiators 22x500x700, Purmo</t>
  </si>
  <si>
    <t>Apkures radiators 22x500x600, Purmo</t>
  </si>
  <si>
    <t>Apkures radiators 22x500x500, Purmo</t>
  </si>
  <si>
    <t>Apkures radiators 11x500x1400, Purmo</t>
  </si>
  <si>
    <t>Apkures radiators 11x500x1200, Purmo</t>
  </si>
  <si>
    <t>Apkures radiators 11x500x1100, Purmp</t>
  </si>
  <si>
    <t>Apkures radiators 11x500x900, Purmo</t>
  </si>
  <si>
    <t>Apkures radiators 11x500x800, Purmo</t>
  </si>
  <si>
    <t>Apkures radiators 11x500x700, Purmo</t>
  </si>
  <si>
    <t>Apkures radiators 11x500x600, Purmo</t>
  </si>
  <si>
    <t>Termo regulējošais vārsts Danfoss AR-N DN15</t>
  </si>
  <si>
    <t>Termo galva Danfoss AR ar RTD savienojumu</t>
  </si>
  <si>
    <t>Atgaitas regulējošais vārsts Danfoss RLV-S DN15</t>
  </si>
  <si>
    <r>
      <rPr>
        <sz val="8"/>
        <rFont val="Arial"/>
        <family val="2"/>
        <charset val="186"/>
      </rPr>
      <t>Pāreja 15x1/2"x90</t>
    </r>
    <r>
      <rPr>
        <sz val="8"/>
        <rFont val="Calibri"/>
        <family val="2"/>
        <charset val="186"/>
      </rPr>
      <t>°</t>
    </r>
  </si>
  <si>
    <t>Radiatora rokas regulators DN15</t>
  </si>
  <si>
    <t>Siltuma izmaksu sadalītājs ar distances nolasīšanu (ražotāju un modeli saskaņot ar apsaimniekotāju)</t>
  </si>
  <si>
    <t>Siltuma izmaksu sadalītājs ar distances nolasīšanu ar programmatūru (ražotāju un modeli saskaņot ar apsaimniekotāju)</t>
  </si>
  <si>
    <r>
      <rPr>
        <sz val="8"/>
        <rFont val="Arial"/>
        <family val="2"/>
        <charset val="186"/>
      </rPr>
      <t xml:space="preserve">Kausējamā PPR caurule D75x12.5 mm ar šķiedru. Izolācija b=50 mm, </t>
    </r>
    <r>
      <rPr>
        <sz val="8"/>
        <rFont val="Calibri"/>
        <family val="2"/>
        <charset val="186"/>
      </rPr>
      <t>λ≤0.038 W/mK</t>
    </r>
  </si>
  <si>
    <t>m</t>
  </si>
  <si>
    <r>
      <rPr>
        <sz val="8"/>
        <rFont val="Arial"/>
        <family val="2"/>
        <charset val="186"/>
      </rPr>
      <t xml:space="preserve">Kausējamā PPR caurule D63x10.5 mm ar šķiedru. Izolācija b=50 mm, </t>
    </r>
    <r>
      <rPr>
        <sz val="8"/>
        <rFont val="Calibri"/>
        <family val="2"/>
        <charset val="186"/>
      </rPr>
      <t>λ≤0.038 W/mK</t>
    </r>
  </si>
  <si>
    <r>
      <rPr>
        <sz val="8"/>
        <rFont val="Arial"/>
        <family val="2"/>
        <charset val="186"/>
      </rPr>
      <t xml:space="preserve">Kausējamā PPR caurule D50x8.3 mm ar šķiedru. Izolācija b=50 mm, </t>
    </r>
    <r>
      <rPr>
        <sz val="8"/>
        <rFont val="Calibri"/>
        <family val="2"/>
        <charset val="186"/>
      </rPr>
      <t>λ≤0.038 W/mK</t>
    </r>
  </si>
  <si>
    <r>
      <rPr>
        <sz val="8"/>
        <rFont val="Arial"/>
        <family val="2"/>
        <charset val="186"/>
      </rPr>
      <t xml:space="preserve">Kausējamā PPR caurule D40x6.7 mm ar šķiedru. Izolācija b=50 mm, </t>
    </r>
    <r>
      <rPr>
        <sz val="8"/>
        <rFont val="Calibri"/>
        <family val="2"/>
        <charset val="186"/>
      </rPr>
      <t>λ≤0.038 W/mK</t>
    </r>
  </si>
  <si>
    <r>
      <rPr>
        <sz val="8"/>
        <rFont val="Arial"/>
        <family val="2"/>
        <charset val="186"/>
      </rPr>
      <t xml:space="preserve">Kausējamā PPR caurule D32x5.4 mm ar šķiedru. Izolācija b=50 mm, </t>
    </r>
    <r>
      <rPr>
        <sz val="8"/>
        <rFont val="Calibri"/>
        <family val="2"/>
        <charset val="186"/>
      </rPr>
      <t>λ≤0.038 W/mK</t>
    </r>
  </si>
  <si>
    <r>
      <rPr>
        <sz val="8"/>
        <rFont val="Arial"/>
        <family val="2"/>
        <charset val="186"/>
      </rPr>
      <t xml:space="preserve">Kausējamā PPR caurule D25x4.2 mm ar šķiedru. Izolācija b=50 mm, </t>
    </r>
    <r>
      <rPr>
        <sz val="8"/>
        <rFont val="Calibri"/>
        <family val="2"/>
        <charset val="186"/>
      </rPr>
      <t>λ≤0.038 W/mK</t>
    </r>
  </si>
  <si>
    <r>
      <rPr>
        <sz val="8"/>
        <rFont val="Arial"/>
        <family val="2"/>
        <charset val="186"/>
      </rPr>
      <t xml:space="preserve">Kausējamā PPR caurule D20x3.4 mm ar šķiedru. Izolācija b=50 mm, </t>
    </r>
    <r>
      <rPr>
        <sz val="8"/>
        <rFont val="Calibri"/>
        <family val="2"/>
        <charset val="186"/>
      </rPr>
      <t>λ≤0.038 W/mK</t>
    </r>
  </si>
  <si>
    <r>
      <rPr>
        <sz val="8"/>
        <rFont val="Arial"/>
        <family val="2"/>
        <charset val="186"/>
      </rPr>
      <t xml:space="preserve">Kapara caurule D18 mm, izolācija b=50 mm, </t>
    </r>
    <r>
      <rPr>
        <sz val="8"/>
        <rFont val="Calibri"/>
        <family val="2"/>
        <charset val="186"/>
      </rPr>
      <t>λ≤</t>
    </r>
    <r>
      <rPr>
        <sz val="8"/>
        <rFont val="Arial"/>
        <family val="2"/>
        <charset val="186"/>
      </rPr>
      <t>0.038 W/mK</t>
    </r>
  </si>
  <si>
    <t>Kapara caurule D18 mm</t>
  </si>
  <si>
    <t>Kapara caurule D15 mm</t>
  </si>
  <si>
    <t>Savienojumu veidgabali</t>
  </si>
  <si>
    <t xml:space="preserve">Cauruļvadu stiprinājumi </t>
  </si>
  <si>
    <t>Caurumu izveidošana un aizdarināšana</t>
  </si>
  <si>
    <t>vieta</t>
  </si>
  <si>
    <t>Lodveida ventīlis DN40 mm</t>
  </si>
  <si>
    <t>Lodveida ventīlis DN32 mm</t>
  </si>
  <si>
    <t>Lodveida ventīlis DN25 mm</t>
  </si>
  <si>
    <t>Lodvaida ventīlis DN15 mm</t>
  </si>
  <si>
    <t>Balansējošais ventīlis DN15 mm</t>
  </si>
  <si>
    <t>Atgaisošanas mezgls</t>
  </si>
  <si>
    <t>Apkures sistēmas regulēšana</t>
  </si>
  <si>
    <t>8. ŪDENSAPGĀDE UN KANALIZĀCIJA</t>
  </si>
  <si>
    <t>Iekšējais ūdensvads Ū1, S3, S4</t>
  </si>
  <si>
    <t>Esošā ūdensvada demontāža un utilizācija</t>
  </si>
  <si>
    <t>Esošo dvieļu žāvētāju demontāža un utilizācija</t>
  </si>
  <si>
    <t>Ūdensvada caurule D75x12.5 mm (PPR vai ekvivalents)</t>
  </si>
  <si>
    <t>Ūdensvada caurule D63x10.5 mm (PPR vai ekvivalents)</t>
  </si>
  <si>
    <t>Ūdensvada caurule D50x8.3 mm (PPR vai ekvivalents)</t>
  </si>
  <si>
    <t>Ūdensvada caurule D40x5.5 mm (PPR vai ekvivalents)</t>
  </si>
  <si>
    <t>Ūdensvada caurule D32x4.4 mm (PPR vai ekvivalents)</t>
  </si>
  <si>
    <t>Ūdensvada caurule D25x3.5 mm (PPR vai ekvivalents)</t>
  </si>
  <si>
    <r>
      <rPr>
        <sz val="8"/>
        <rFont val="Arial"/>
        <family val="2"/>
        <charset val="186"/>
      </rPr>
      <t>Izolācija caurulei D63x50 mm(</t>
    </r>
    <r>
      <rPr>
        <sz val="8"/>
        <rFont val="Calibri"/>
        <family val="2"/>
        <charset val="186"/>
      </rPr>
      <t>λ=0.045 W/mK)</t>
    </r>
  </si>
  <si>
    <r>
      <rPr>
        <sz val="8"/>
        <rFont val="Arial"/>
        <family val="2"/>
        <charset val="186"/>
      </rPr>
      <t>Izolācija caurulei D50x50 mm(</t>
    </r>
    <r>
      <rPr>
        <sz val="8"/>
        <rFont val="Calibri"/>
        <family val="2"/>
        <charset val="186"/>
      </rPr>
      <t>λ=0.045 W/mK)</t>
    </r>
  </si>
  <si>
    <r>
      <rPr>
        <sz val="8"/>
        <rFont val="Arial"/>
        <family val="2"/>
        <charset val="186"/>
      </rPr>
      <t>Izolācija caurulei D40x50 mm(</t>
    </r>
    <r>
      <rPr>
        <sz val="8"/>
        <rFont val="Calibri"/>
        <family val="2"/>
        <charset val="186"/>
      </rPr>
      <t>λ=0.045 W/mK)</t>
    </r>
  </si>
  <si>
    <r>
      <rPr>
        <sz val="8"/>
        <rFont val="Arial"/>
        <family val="2"/>
        <charset val="186"/>
      </rPr>
      <t>Izolācija caurulei D40x30 mm(</t>
    </r>
    <r>
      <rPr>
        <sz val="8"/>
        <rFont val="Calibri"/>
        <family val="2"/>
        <charset val="186"/>
      </rPr>
      <t>λ=0.045 W/mK)</t>
    </r>
  </si>
  <si>
    <r>
      <rPr>
        <sz val="8"/>
        <rFont val="Arial"/>
        <family val="2"/>
        <charset val="186"/>
      </rPr>
      <t>Izolācija caurulei D32x50 mm(</t>
    </r>
    <r>
      <rPr>
        <sz val="8"/>
        <rFont val="Calibri"/>
        <family val="2"/>
        <charset val="186"/>
      </rPr>
      <t>λ=0.045 W/mK)</t>
    </r>
  </si>
  <si>
    <r>
      <rPr>
        <sz val="8"/>
        <rFont val="Arial"/>
        <family val="2"/>
        <charset val="186"/>
      </rPr>
      <t>Izolācija caurulei D32x30 mm(</t>
    </r>
    <r>
      <rPr>
        <sz val="8"/>
        <rFont val="Calibri"/>
        <family val="2"/>
        <charset val="186"/>
      </rPr>
      <t>λ=0.045 W/mK)</t>
    </r>
  </si>
  <si>
    <r>
      <rPr>
        <sz val="8"/>
        <rFont val="Arial"/>
        <family val="2"/>
        <charset val="186"/>
      </rPr>
      <t>Izolācija caurulei D25x50 mm(</t>
    </r>
    <r>
      <rPr>
        <sz val="8"/>
        <rFont val="Calibri"/>
        <family val="2"/>
        <charset val="186"/>
      </rPr>
      <t>λ=0.045 W/mK)</t>
    </r>
  </si>
  <si>
    <r>
      <rPr>
        <sz val="8"/>
        <rFont val="Arial"/>
        <family val="2"/>
        <charset val="186"/>
      </rPr>
      <t>Izolācija caurulei D25x30 mm(</t>
    </r>
    <r>
      <rPr>
        <sz val="8"/>
        <rFont val="Calibri"/>
        <family val="2"/>
        <charset val="186"/>
      </rPr>
      <t>λ=0.045 W/mK)</t>
    </r>
  </si>
  <si>
    <t>Izolācija caurulei D75x13 mm (pretkondensāta, porolons vai ekvivalents)</t>
  </si>
  <si>
    <t>Izolācija caurulei D63x13 mm (pretkondensāta, porolons vai ekvivalents)</t>
  </si>
  <si>
    <t>Izolācija caurulei D50x13 mm (pretkondensāta, porolons vai ekvivalents)</t>
  </si>
  <si>
    <t>Izolācija caurulei D40x13 mm (pretkondensāta, porolons vai ekvivalents)</t>
  </si>
  <si>
    <t>Izolācija caurulei D32x13 mm (pretkondensāta, porolons vai ekvivalents)</t>
  </si>
  <si>
    <t>Izolācija caurulei D25x13 mm (pretkondensāta, porolons vai ekvivalents)</t>
  </si>
  <si>
    <t>Ugunsdrošās manžetes caurulēm D42-D25</t>
  </si>
  <si>
    <t>Cauruļvadu stiprinājumi</t>
  </si>
  <si>
    <t>Lodventīlis DN32 mm</t>
  </si>
  <si>
    <t>Lodventīlis DN25 mm</t>
  </si>
  <si>
    <t>Lodventīlis DN15 mm</t>
  </si>
  <si>
    <t>Balansējošais ventīlis DN20 mm</t>
  </si>
  <si>
    <t>Sieta filtrs DN15 mm</t>
  </si>
  <si>
    <t>Vienvirziena vārsts DN15 mm</t>
  </si>
  <si>
    <t>Pieslēgums esošajam siltuma mezglam</t>
  </si>
  <si>
    <t>Puieslēgums esošajam iekējam ūdensvadam pagrabā</t>
  </si>
  <si>
    <t>Pieslēgums esošajam iekšējam ūdensvadam dzīvokļos</t>
  </si>
  <si>
    <t>Nerūsējošā tērauda vai krāsainā metāla dvieļu žāvētājs</t>
  </si>
  <si>
    <t>Skaitītāju plombēšana</t>
  </si>
  <si>
    <t>Iekšējā kanalizācija K1</t>
  </si>
  <si>
    <t>Esošās kanaluizācijas demontāža un utilizācija</t>
  </si>
  <si>
    <t>Kanalizācijas caurule D110 mm (UPONOR vai ekvivalents)</t>
  </si>
  <si>
    <t>Kanalizācijas caurule D75 mm (UPONOR vai ekvivalents)</t>
  </si>
  <si>
    <t>Kanalizācijas caurule D50 mm (UPONOR vai ekvivalents)</t>
  </si>
  <si>
    <t>Revīzija D110 mm</t>
  </si>
  <si>
    <t>Revīzija D75 mm</t>
  </si>
  <si>
    <t>Ugunsdrošās manžetes D110 mm</t>
  </si>
  <si>
    <t>Ugunsdrošās manžetes D75 mm</t>
  </si>
  <si>
    <t>Pieslēgums esošiem ventilācijas izvadiem</t>
  </si>
  <si>
    <t>Pieslēgums iekšējiem tīkliem dzīvokļos</t>
  </si>
  <si>
    <t>Pieslēggums esošajai kanalizācijai ēkas pagrab\a</t>
  </si>
  <si>
    <t>Būvdarbi</t>
  </si>
  <si>
    <t>Kanālu atvēršana un kanālu aizdarināšana dzīvokļos</t>
  </si>
  <si>
    <t>Caurumu aizdarināšana starpstāvu pārsegumos ar ugunsdrošu materiālu</t>
  </si>
  <si>
    <t>Sienu kosmētiskais remonts dzīvokļos (špaktelēšana, slīpēšana, krāsošana), ģipškartona apdare "Knauf" GREEN (vai ekvivalents), baltā špektele Ceresit IN46 (vai ekvivalents), virsmas sagatavošan, krāsojums Fugger FLUTEX 10 (vai ekvivalents)</t>
  </si>
  <si>
    <t>9. ZIBENS AIZSARDZĪBA</t>
  </si>
  <si>
    <t>Zemējuma lente 30x3,5 mm, cinkots tērauds, 62 m/rullis, PROPSTER/100 335</t>
  </si>
  <si>
    <t>Zemējuma stienis D20 mm 1,5 m ar šlicēm A-tips, c. tērauda, PROPSTER/110 020</t>
  </si>
  <si>
    <t>Aktīvais zibens uztvērējs PDC 4.3, INGESCO</t>
  </si>
  <si>
    <t>Zibens uztvērēja masts 114041, INGESCO</t>
  </si>
  <si>
    <t>Zibens uztvērēja stiprinājuma komplekts (ind. Izg.) ar atsaitēm</t>
  </si>
  <si>
    <t>Pieslēgspaile pie zemējuma stieņa, PROPSTER/JP-2021</t>
  </si>
  <si>
    <t>Vario atdalītājklemme lenta / lenta, PROPSTER/1343</t>
  </si>
  <si>
    <t>Vario atdalītājklemme stieple / lenta, PROPSTER/1340</t>
  </si>
  <si>
    <t>Savienotājklemmes, PROPSTER/111 405</t>
  </si>
  <si>
    <t>Caurule DVK-16 cietā</t>
  </si>
  <si>
    <t>Zemējuma stieple D10 mm, tērauda 84 m/rullis, PROPSTER/1000010</t>
  </si>
  <si>
    <t>Pretkorozijas lenta 50 mm 10 m/rullis, PROPSTER/1024</t>
  </si>
  <si>
    <t>Sienas stiprinājumi stieplei, PROPSTER/110 056 S</t>
  </si>
  <si>
    <t>Vario atdalītājklemme stieple / stieple, PROPSTER/1339</t>
  </si>
  <si>
    <t>Zibens uztvērēja stieple D8 mm, alumīnija 148 m/rullis&lt; PROPSTER/100019</t>
  </si>
  <si>
    <t>Stieples turētāji pie jumta, PROPSTER/111011</t>
  </si>
  <si>
    <t>Stieples un turētājstieņa savienojums, PROPSTER/1313</t>
  </si>
  <si>
    <t>Pārsprieguma aizsardzība B+C</t>
  </si>
  <si>
    <t>Tranšejas rakšana un aizbēršana</t>
  </si>
  <si>
    <t>Signāllente</t>
  </si>
  <si>
    <t>Pacēlājs</t>
  </si>
  <si>
    <t>Palīgmateriāli</t>
  </si>
  <si>
    <t>Mērījumi</t>
  </si>
  <si>
    <t>Dokumentācijas noformēšana</t>
  </si>
  <si>
    <t>st</t>
  </si>
  <si>
    <t>10. GĀZES IEVADA PĀRLIKŠANA</t>
  </si>
  <si>
    <t>Esošā gāzes vada demontāža</t>
  </si>
  <si>
    <t>Pieslēgums esošajam tērauda zemā spiediena pazemes gāzes vada izvadam no zemes DN 50 mm</t>
  </si>
  <si>
    <t>Lodveida krāns DN 50 mm; PN 4</t>
  </si>
  <si>
    <t>Atloku savienojums DN 50 mm, PN4</t>
  </si>
  <si>
    <t>Elektroizolējošā uzmava DN 50 mm</t>
  </si>
  <si>
    <t>Īscaurule kontrolmēraparāta pieslēgšanai</t>
  </si>
  <si>
    <t>Gāzes vada zemēšana (nullēšana)</t>
  </si>
  <si>
    <t>Pieslēgums esošajam tērauda zemā spiediena pazemes gāzes vada ievadam ēkā DN 50 mm</t>
  </si>
  <si>
    <t>Tērauda gāzes vada caurule DN 50 mm (PN4)</t>
  </si>
  <si>
    <t>Metināms tērauda līkums DN 50 mm (PN4)</t>
  </si>
  <si>
    <t>Apvalkcaurules pagarnāšana</t>
  </si>
  <si>
    <t>Apvalkcaurule D 100 mmx0.3 m</t>
  </si>
  <si>
    <t>Gāzes vada pārbaude</t>
  </si>
  <si>
    <t>Gāzes vada stiprinājumi</t>
  </si>
  <si>
    <t>Gāzes vada krāsošana</t>
  </si>
  <si>
    <t>Lodžiju margu apšūšana ar rūpnieciski krāsotām profilēta metāla loksnēm "Ruukki" T15-115-1134 vai ekvivalents</t>
  </si>
  <si>
    <t>Esošo kāpņu uz bēniņu lūkām demontāža un jaunu metāla kāpņu uzstādīšana esošo vietā</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</si>
</sst>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_(* \(#,##0.00\);_(* \-??_);_(@_)"/>
    <numFmt numFmtId="165" formatCode="_-* #,##0.00_-;\-* #,##0.00_-;_-* \-??_-;_-@_-"/>
  </numFmts>
  <fonts count="15" x14ac:knownFonts="1">
    <font>
      <sz val="10"/>
      <name val="Arial"/>
      <family val="2"/>
      <charset val="186"/>
    </font>
    <font>
      <sz val="8"/>
      <name val="Arial"/>
      <family val="2"/>
      <charset val="186"/>
    </font>
    <font>
      <b/>
      <sz val="12"/>
      <name val="Arial"/>
      <family val="2"/>
      <charset val="186"/>
    </font>
    <font>
      <b/>
      <sz val="14"/>
      <name val="Arial"/>
      <family val="2"/>
      <charset val="186"/>
    </font>
    <font>
      <sz val="7"/>
      <name val="Arial"/>
      <family val="2"/>
      <charset val="186"/>
    </font>
    <font>
      <b/>
      <sz val="8"/>
      <name val="Arial"/>
      <family val="2"/>
      <charset val="186"/>
    </font>
    <font>
      <sz val="8"/>
      <color rgb="FF000000"/>
      <name val="Arial"/>
      <family val="2"/>
      <charset val="186"/>
    </font>
    <font>
      <b/>
      <sz val="8"/>
      <color rgb="FFFF0000"/>
      <name val="Arial"/>
      <family val="2"/>
      <charset val="186"/>
    </font>
    <font>
      <sz val="12"/>
      <name val="Courier New"/>
      <family val="1"/>
      <charset val="186"/>
    </font>
    <font>
      <b/>
      <sz val="7"/>
      <name val="Arial"/>
      <family val="2"/>
      <charset val="186"/>
    </font>
    <font>
      <sz val="8"/>
      <name val="Calibri"/>
      <family val="2"/>
      <charset val="186"/>
    </font>
    <font>
      <sz val="7"/>
      <color rgb="FFFF0000"/>
      <name val="Arial"/>
      <family val="2"/>
      <charset val="186"/>
    </font>
    <font>
      <sz val="8"/>
      <color rgb="FFCE181E"/>
      <name val="Arial"/>
      <family val="2"/>
      <charset val="186"/>
    </font>
    <font>
      <sz val="8"/>
      <color rgb="FFFF0000"/>
      <name val="Arial"/>
      <family val="2"/>
      <charset val="186"/>
    </font>
    <font>
      <sz val="10.4"/>
      <name val="Arial"/>
      <family val="2"/>
      <charset val="186"/>
    </font>
  </fonts>
  <fills count="4">
    <fill>
      <patternFill patternType="none"/>
    </fill>
    <fill>
      <patternFill patternType="gray125"/>
    </fill>
    <fill>
      <patternFill patternType="solid">
        <fgColor rgb="FFFFCC99"/>
        <bgColor rgb="FFC0C0C0"/>
      </patternFill>
    </fill>
    <fill>
      <patternFill patternType="solid">
        <fgColor rgb="FFFFFFFF"/>
        <bgColor rgb="FFFFFFCC"/>
      </patternFill>
    </fill>
  </fills>
  <borders count="11">
    <border>
      <left/>
      <right/>
      <top/>
      <bottom/>
      <diagonal/>
    </border>
    <border>
      <left/>
      <right/>
      <top/>
      <bottom style="thin">
        <color auto="1"/>
      </bottom>
      <diagonal/>
    </border>
    <border>
      <left/>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style="thin">
        <color auto="1"/>
      </right>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style="medium">
        <color auto="1"/>
      </top>
      <bottom style="medium">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s>
  <cellStyleXfs count="2">
    <xf numFmtId="0" fontId="0" fillId="0" borderId="0"/>
    <xf numFmtId="164" fontId="8" fillId="0" borderId="0" applyProtection="0"/>
  </cellStyleXfs>
  <cellXfs count="144">
    <xf numFmtId="0" fontId="0" fillId="0" borderId="0" xfId="0"/>
    <xf numFmtId="2" fontId="9" fillId="0" borderId="7" xfId="0" applyNumberFormat="1" applyFont="1" applyBorder="1" applyAlignment="1">
      <alignment horizontal="center" vertical="center"/>
    </xf>
    <xf numFmtId="2" fontId="4" fillId="0" borderId="7" xfId="0" applyNumberFormat="1" applyFont="1" applyBorder="1" applyAlignment="1">
      <alignment horizontal="center" vertical="center"/>
    </xf>
    <xf numFmtId="0" fontId="4" fillId="0" borderId="7" xfId="0" applyFont="1" applyBorder="1" applyAlignment="1">
      <alignment horizontal="center" vertical="center"/>
    </xf>
    <xf numFmtId="0" fontId="4" fillId="0" borderId="0" xfId="0" applyFont="1" applyBorder="1" applyAlignment="1">
      <alignment horizontal="center"/>
    </xf>
    <xf numFmtId="0" fontId="1" fillId="0" borderId="7" xfId="0" applyFont="1" applyBorder="1" applyAlignment="1">
      <alignment horizontal="center"/>
    </xf>
    <xf numFmtId="0" fontId="1" fillId="0" borderId="7" xfId="0" applyFont="1" applyBorder="1" applyAlignment="1">
      <alignment horizontal="center" wrapText="1"/>
    </xf>
    <xf numFmtId="0" fontId="1" fillId="2" borderId="7" xfId="1" applyNumberFormat="1" applyFont="1" applyFill="1" applyBorder="1" applyAlignment="1" applyProtection="1">
      <alignment horizontal="center" vertical="center" wrapText="1"/>
    </xf>
    <xf numFmtId="0" fontId="1" fillId="2" borderId="7" xfId="0" applyFont="1" applyFill="1" applyBorder="1" applyAlignment="1" applyProtection="1">
      <alignment horizontal="center" vertical="center" wrapText="1"/>
    </xf>
    <xf numFmtId="4" fontId="5" fillId="0" borderId="6" xfId="0" applyNumberFormat="1" applyFont="1" applyBorder="1" applyAlignment="1">
      <alignment horizontal="right" vertical="center" indent="4"/>
    </xf>
    <xf numFmtId="4" fontId="1" fillId="0" borderId="3" xfId="0" applyNumberFormat="1" applyFont="1" applyBorder="1" applyAlignment="1">
      <alignment horizontal="right" vertical="center" indent="4"/>
    </xf>
    <xf numFmtId="4" fontId="5" fillId="0" borderId="5" xfId="0" applyNumberFormat="1" applyFont="1" applyBorder="1" applyAlignment="1">
      <alignment horizontal="right" vertical="center" indent="4"/>
    </xf>
    <xf numFmtId="2" fontId="1" fillId="0" borderId="3" xfId="0" applyNumberFormat="1" applyFont="1" applyBorder="1" applyAlignment="1">
      <alignment horizontal="center" vertical="center"/>
    </xf>
    <xf numFmtId="0" fontId="1" fillId="0" borderId="3" xfId="0" applyFont="1" applyBorder="1" applyAlignment="1">
      <alignment horizontal="center" vertical="center" wrapText="1"/>
    </xf>
    <xf numFmtId="0" fontId="3" fillId="0" borderId="0" xfId="0" applyFont="1" applyBorder="1" applyAlignment="1">
      <alignment horizontal="center" vertical="center"/>
    </xf>
    <xf numFmtId="0" fontId="1" fillId="0" borderId="0" xfId="0" applyFont="1" applyAlignment="1">
      <alignment horizontal="center" vertical="center"/>
    </xf>
    <xf numFmtId="0" fontId="1" fillId="0" borderId="0" xfId="0" applyFont="1" applyAlignment="1">
      <alignment vertical="center"/>
    </xf>
    <xf numFmtId="2" fontId="1" fillId="0" borderId="0" xfId="0" applyNumberFormat="1" applyFont="1" applyAlignment="1">
      <alignment horizontal="center" vertical="center"/>
    </xf>
    <xf numFmtId="2" fontId="1" fillId="0" borderId="0" xfId="0" applyNumberFormat="1" applyFont="1" applyBorder="1" applyAlignment="1">
      <alignment horizontal="center" vertical="center"/>
    </xf>
    <xf numFmtId="0" fontId="2" fillId="0" borderId="0" xfId="0" applyFont="1" applyBorder="1" applyAlignment="1">
      <alignment horizontal="left" vertical="center"/>
    </xf>
    <xf numFmtId="0" fontId="2" fillId="0" borderId="0" xfId="0" applyFont="1" applyBorder="1" applyAlignment="1">
      <alignment horizontal="center" vertical="center"/>
    </xf>
    <xf numFmtId="2" fontId="1" fillId="0" borderId="1" xfId="0" applyNumberFormat="1" applyFont="1" applyBorder="1" applyAlignment="1">
      <alignment horizontal="center" vertical="center"/>
    </xf>
    <xf numFmtId="0" fontId="2" fillId="0" borderId="1" xfId="0" applyFont="1" applyBorder="1" applyAlignment="1">
      <alignment horizontal="left" vertical="center"/>
    </xf>
    <xf numFmtId="0" fontId="2" fillId="0" borderId="1" xfId="0" applyFont="1" applyBorder="1" applyAlignment="1">
      <alignment horizontal="center" vertical="center"/>
    </xf>
    <xf numFmtId="0" fontId="1" fillId="0" borderId="0" xfId="0" applyFont="1" applyAlignment="1">
      <alignment horizontal="left"/>
    </xf>
    <xf numFmtId="2" fontId="4" fillId="0" borderId="0" xfId="0" applyNumberFormat="1" applyFont="1" applyBorder="1" applyAlignment="1">
      <alignment horizontal="center" vertical="center"/>
    </xf>
    <xf numFmtId="0" fontId="4" fillId="0" borderId="0" xfId="0" applyFont="1" applyBorder="1" applyAlignment="1">
      <alignment horizontal="center" vertical="center"/>
    </xf>
    <xf numFmtId="0" fontId="1" fillId="0" borderId="1" xfId="0" applyFont="1" applyBorder="1" applyAlignment="1">
      <alignment horizontal="left"/>
    </xf>
    <xf numFmtId="0" fontId="1" fillId="0" borderId="1" xfId="0" applyFont="1" applyBorder="1" applyAlignment="1">
      <alignment vertical="center"/>
    </xf>
    <xf numFmtId="0" fontId="1" fillId="0" borderId="2" xfId="0" applyFont="1" applyBorder="1" applyAlignment="1">
      <alignment vertical="center"/>
    </xf>
    <xf numFmtId="4" fontId="1" fillId="0" borderId="0" xfId="0" applyNumberFormat="1" applyFont="1" applyBorder="1" applyAlignment="1">
      <alignment horizontal="right" vertical="center"/>
    </xf>
    <xf numFmtId="0" fontId="1" fillId="0" borderId="0" xfId="0" applyFont="1" applyBorder="1" applyAlignment="1">
      <alignment horizontal="left"/>
    </xf>
    <xf numFmtId="2" fontId="1" fillId="0" borderId="0" xfId="0" applyNumberFormat="1" applyFont="1" applyAlignment="1">
      <alignment horizontal="right" vertical="center"/>
    </xf>
    <xf numFmtId="0" fontId="1" fillId="0" borderId="4" xfId="0" applyFont="1" applyBorder="1" applyAlignment="1">
      <alignment horizontal="center"/>
    </xf>
    <xf numFmtId="0" fontId="1" fillId="0" borderId="4" xfId="0" applyFont="1" applyBorder="1" applyAlignment="1">
      <alignment horizontal="left" vertical="center" indent="1"/>
    </xf>
    <xf numFmtId="0" fontId="1" fillId="0" borderId="3" xfId="0" applyFont="1" applyBorder="1" applyAlignment="1">
      <alignment horizontal="right" vertical="center"/>
    </xf>
    <xf numFmtId="0" fontId="1" fillId="0" borderId="6" xfId="0" applyFont="1" applyBorder="1" applyAlignment="1">
      <alignment horizontal="right" vertical="center"/>
    </xf>
    <xf numFmtId="0" fontId="1" fillId="0" borderId="0" xfId="0" applyFont="1" applyBorder="1" applyAlignment="1">
      <alignment horizontal="center" vertical="center"/>
    </xf>
    <xf numFmtId="0" fontId="1" fillId="0" borderId="0" xfId="0" applyFont="1" applyBorder="1" applyAlignment="1">
      <alignment horizontal="right" vertical="center"/>
    </xf>
    <xf numFmtId="0" fontId="6" fillId="0" borderId="0" xfId="0" applyFont="1" applyAlignment="1">
      <alignment horizontal="right"/>
    </xf>
    <xf numFmtId="0" fontId="1" fillId="0" borderId="0" xfId="0" applyFont="1" applyBorder="1" applyAlignment="1" applyProtection="1">
      <alignment horizontal="right" vertical="center"/>
    </xf>
    <xf numFmtId="0" fontId="4" fillId="0" borderId="0" xfId="0" applyFont="1" applyBorder="1" applyAlignment="1">
      <alignment vertical="center" wrapText="1"/>
    </xf>
    <xf numFmtId="2" fontId="4" fillId="0" borderId="1" xfId="0" applyNumberFormat="1" applyFont="1" applyBorder="1" applyAlignment="1">
      <alignment horizontal="left" vertical="center"/>
    </xf>
    <xf numFmtId="0" fontId="4" fillId="0" borderId="0" xfId="0" applyFont="1" applyAlignment="1">
      <alignment vertical="center"/>
    </xf>
    <xf numFmtId="0" fontId="4" fillId="0" borderId="0" xfId="0" applyFont="1" applyBorder="1"/>
    <xf numFmtId="2" fontId="4" fillId="0" borderId="0" xfId="0" applyNumberFormat="1" applyFont="1" applyAlignment="1">
      <alignment horizontal="center" vertical="center"/>
    </xf>
    <xf numFmtId="0" fontId="1" fillId="0" borderId="0" xfId="0" applyFont="1" applyBorder="1" applyAlignment="1" applyProtection="1">
      <alignment horizontal="right" vertical="center" wrapText="1"/>
    </xf>
    <xf numFmtId="0" fontId="4" fillId="0" borderId="0" xfId="0" applyFont="1"/>
    <xf numFmtId="0" fontId="5" fillId="0" borderId="0" xfId="0" applyFont="1"/>
    <xf numFmtId="0" fontId="1" fillId="0" borderId="0" xfId="0" applyFont="1"/>
    <xf numFmtId="0" fontId="5" fillId="0" borderId="0" xfId="0" applyFont="1" applyBorder="1" applyAlignment="1">
      <alignment horizontal="left" vertical="center"/>
    </xf>
    <xf numFmtId="0" fontId="5" fillId="0" borderId="0" xfId="0" applyFont="1" applyBorder="1" applyAlignment="1">
      <alignment horizontal="left" vertical="center" wrapText="1"/>
    </xf>
    <xf numFmtId="0" fontId="1" fillId="0" borderId="0" xfId="0" applyFont="1" applyBorder="1" applyAlignment="1">
      <alignment horizontal="left" vertical="center" wrapText="1"/>
    </xf>
    <xf numFmtId="0" fontId="7" fillId="0" borderId="0" xfId="0" applyFont="1" applyBorder="1" applyAlignment="1">
      <alignment horizontal="left" vertical="center"/>
    </xf>
    <xf numFmtId="0" fontId="1" fillId="0" borderId="0" xfId="0" applyFont="1" applyBorder="1" applyAlignment="1">
      <alignment horizontal="left" vertical="center"/>
    </xf>
    <xf numFmtId="0" fontId="1" fillId="0" borderId="0" xfId="1" applyNumberFormat="1" applyFont="1" applyAlignment="1" applyProtection="1">
      <alignment horizontal="right" vertical="center"/>
    </xf>
    <xf numFmtId="0" fontId="1" fillId="0" borderId="7" xfId="0" applyFont="1" applyBorder="1" applyAlignment="1">
      <alignment horizontal="center" wrapText="1"/>
    </xf>
    <xf numFmtId="0" fontId="1" fillId="0" borderId="7" xfId="0" applyFont="1" applyBorder="1"/>
    <xf numFmtId="0" fontId="1" fillId="0" borderId="7" xfId="0" applyFont="1" applyBorder="1" applyAlignment="1">
      <alignment wrapText="1"/>
    </xf>
    <xf numFmtId="0" fontId="1" fillId="3" borderId="7" xfId="0" applyFont="1" applyFill="1" applyBorder="1" applyAlignment="1" applyProtection="1">
      <alignment horizontal="center" vertical="center" wrapText="1"/>
    </xf>
    <xf numFmtId="0" fontId="1" fillId="3" borderId="7" xfId="1" applyNumberFormat="1" applyFont="1" applyFill="1" applyBorder="1" applyAlignment="1" applyProtection="1">
      <alignment horizontal="left" vertical="center" wrapText="1"/>
    </xf>
    <xf numFmtId="0" fontId="1" fillId="0" borderId="7" xfId="1" applyNumberFormat="1" applyFont="1" applyBorder="1" applyAlignment="1" applyProtection="1">
      <alignment horizontal="left" vertical="center" wrapText="1"/>
    </xf>
    <xf numFmtId="0" fontId="1" fillId="0" borderId="7" xfId="0" applyFont="1" applyBorder="1" applyAlignment="1">
      <alignment horizontal="left" vertical="center"/>
    </xf>
    <xf numFmtId="165" fontId="5" fillId="0" borderId="0" xfId="0" applyNumberFormat="1" applyFont="1" applyBorder="1" applyAlignment="1" applyProtection="1">
      <alignment horizontal="right" vertical="top" wrapText="1"/>
    </xf>
    <xf numFmtId="0" fontId="1" fillId="0" borderId="0" xfId="1" applyNumberFormat="1" applyFont="1" applyAlignment="1" applyProtection="1">
      <alignment vertical="center"/>
    </xf>
    <xf numFmtId="0" fontId="1" fillId="0" borderId="0" xfId="0" applyFont="1" applyAlignment="1">
      <alignment horizontal="right"/>
    </xf>
    <xf numFmtId="0" fontId="1" fillId="0" borderId="0" xfId="1" applyNumberFormat="1" applyFont="1" applyBorder="1" applyAlignment="1" applyProtection="1">
      <alignment vertical="center"/>
    </xf>
    <xf numFmtId="0" fontId="4" fillId="0" borderId="0" xfId="0" applyFont="1" applyBorder="1" applyAlignment="1" applyProtection="1">
      <alignment horizontal="right" vertical="top"/>
    </xf>
    <xf numFmtId="0" fontId="4" fillId="0" borderId="0" xfId="0" applyFont="1" applyBorder="1" applyAlignment="1">
      <alignment horizontal="left" vertical="center"/>
    </xf>
    <xf numFmtId="0" fontId="4" fillId="0" borderId="1" xfId="0" applyFont="1" applyBorder="1" applyAlignment="1" applyProtection="1">
      <alignment horizontal="left"/>
    </xf>
    <xf numFmtId="0" fontId="4" fillId="0" borderId="0" xfId="0" applyFont="1" applyAlignment="1">
      <alignment horizontal="right"/>
    </xf>
    <xf numFmtId="0" fontId="4" fillId="0" borderId="7" xfId="0" applyFont="1" applyBorder="1"/>
    <xf numFmtId="10" fontId="4" fillId="0" borderId="7" xfId="0" applyNumberFormat="1" applyFont="1" applyBorder="1"/>
    <xf numFmtId="9" fontId="4" fillId="0" borderId="7" xfId="0" applyNumberFormat="1" applyFont="1" applyBorder="1"/>
    <xf numFmtId="0" fontId="4" fillId="0" borderId="1" xfId="0" applyFont="1" applyBorder="1" applyAlignment="1">
      <alignment horizontal="left"/>
    </xf>
    <xf numFmtId="0" fontId="4" fillId="0" borderId="0" xfId="0" applyFont="1" applyAlignment="1">
      <alignment horizontal="right" vertical="center"/>
    </xf>
    <xf numFmtId="0" fontId="0" fillId="0" borderId="0" xfId="0" applyFont="1"/>
    <xf numFmtId="0" fontId="5" fillId="0" borderId="0" xfId="0" applyFont="1" applyBorder="1" applyAlignment="1">
      <alignment horizontal="center" vertical="center" wrapText="1"/>
    </xf>
    <xf numFmtId="0" fontId="1" fillId="0" borderId="0" xfId="0" applyFont="1" applyBorder="1" applyAlignment="1">
      <alignment horizontal="center" vertical="center" wrapText="1"/>
    </xf>
    <xf numFmtId="0" fontId="4" fillId="0" borderId="7" xfId="0" applyFont="1" applyBorder="1" applyAlignment="1">
      <alignment horizontal="center" vertical="center"/>
    </xf>
    <xf numFmtId="2" fontId="4" fillId="0" borderId="7" xfId="0" applyNumberFormat="1" applyFont="1" applyBorder="1" applyAlignment="1">
      <alignment horizontal="center" vertical="center"/>
    </xf>
    <xf numFmtId="2" fontId="9" fillId="0" borderId="7" xfId="0" applyNumberFormat="1" applyFont="1" applyBorder="1" applyAlignment="1">
      <alignment horizontal="center" vertical="center"/>
    </xf>
    <xf numFmtId="0" fontId="1" fillId="0" borderId="7" xfId="0" applyFont="1" applyBorder="1" applyAlignment="1">
      <alignment horizontal="center" vertical="center"/>
    </xf>
    <xf numFmtId="0" fontId="1" fillId="0" borderId="7" xfId="0" applyFont="1" applyBorder="1" applyAlignment="1">
      <alignment horizontal="left" vertical="center" wrapText="1"/>
    </xf>
    <xf numFmtId="4" fontId="1" fillId="3" borderId="8" xfId="0" applyNumberFormat="1" applyFont="1" applyFill="1" applyBorder="1" applyAlignment="1">
      <alignment horizontal="center" vertical="center"/>
    </xf>
    <xf numFmtId="0" fontId="1" fillId="0" borderId="7" xfId="0" applyFont="1" applyBorder="1" applyAlignment="1">
      <alignment horizontal="center" vertical="center" wrapText="1"/>
    </xf>
    <xf numFmtId="0" fontId="10" fillId="0" borderId="7" xfId="0" applyFont="1" applyBorder="1" applyAlignment="1">
      <alignment horizontal="center" vertical="center" wrapText="1"/>
    </xf>
    <xf numFmtId="0" fontId="1" fillId="0" borderId="7" xfId="0" applyFont="1" applyBorder="1" applyAlignment="1">
      <alignment vertical="center" wrapText="1"/>
    </xf>
    <xf numFmtId="2" fontId="1" fillId="0" borderId="8" xfId="0" applyNumberFormat="1" applyFont="1" applyBorder="1" applyAlignment="1">
      <alignment horizontal="center" vertical="center"/>
    </xf>
    <xf numFmtId="0" fontId="4" fillId="0" borderId="7" xfId="0" applyFont="1" applyBorder="1" applyAlignment="1">
      <alignment vertical="center" wrapText="1"/>
    </xf>
    <xf numFmtId="2" fontId="9" fillId="0" borderId="7" xfId="0" applyNumberFormat="1" applyFont="1" applyBorder="1" applyAlignment="1">
      <alignment horizontal="right" vertical="center"/>
    </xf>
    <xf numFmtId="10" fontId="4" fillId="0" borderId="7" xfId="0" applyNumberFormat="1" applyFont="1" applyBorder="1" applyAlignment="1">
      <alignment horizontal="right" vertical="center"/>
    </xf>
    <xf numFmtId="4" fontId="4" fillId="0" borderId="7" xfId="0" applyNumberFormat="1" applyFont="1" applyBorder="1" applyAlignment="1">
      <alignment horizontal="right" vertical="center"/>
    </xf>
    <xf numFmtId="4" fontId="4" fillId="0" borderId="7" xfId="0" applyNumberFormat="1" applyFont="1" applyBorder="1" applyAlignment="1">
      <alignment horizontal="center" vertical="center"/>
    </xf>
    <xf numFmtId="4" fontId="4" fillId="0" borderId="7" xfId="0" applyNumberFormat="1" applyFont="1" applyBorder="1" applyAlignment="1">
      <alignment vertical="center"/>
    </xf>
    <xf numFmtId="4" fontId="9" fillId="0" borderId="7" xfId="0" applyNumberFormat="1" applyFont="1" applyBorder="1" applyAlignment="1">
      <alignment vertical="center"/>
    </xf>
    <xf numFmtId="0" fontId="4" fillId="0" borderId="0" xfId="0" applyFont="1" applyBorder="1" applyAlignment="1" applyProtection="1">
      <alignment horizontal="right" vertical="center" wrapText="1"/>
    </xf>
    <xf numFmtId="0" fontId="1" fillId="0" borderId="1" xfId="1" applyNumberFormat="1" applyFont="1" applyBorder="1" applyAlignment="1" applyProtection="1">
      <alignment horizontal="left" vertical="center"/>
    </xf>
    <xf numFmtId="0" fontId="1" fillId="0" borderId="1" xfId="1" applyNumberFormat="1" applyFont="1" applyBorder="1" applyAlignment="1" applyProtection="1">
      <alignment vertical="center"/>
    </xf>
    <xf numFmtId="4" fontId="1" fillId="0" borderId="0" xfId="0" applyNumberFormat="1" applyFont="1" applyBorder="1" applyAlignment="1">
      <alignment vertical="center"/>
    </xf>
    <xf numFmtId="0" fontId="5" fillId="0" borderId="7" xfId="0" applyFont="1" applyBorder="1" applyAlignment="1">
      <alignment horizontal="center" vertical="center"/>
    </xf>
    <xf numFmtId="0" fontId="5" fillId="0" borderId="7" xfId="0" applyFont="1" applyBorder="1" applyAlignment="1">
      <alignment horizontal="left" vertical="center"/>
    </xf>
    <xf numFmtId="4" fontId="1" fillId="0" borderId="8" xfId="0" applyNumberFormat="1" applyFont="1" applyBorder="1" applyAlignment="1">
      <alignment horizontal="center" vertical="center"/>
    </xf>
    <xf numFmtId="4" fontId="1" fillId="0" borderId="7" xfId="0" applyNumberFormat="1" applyFont="1" applyBorder="1" applyAlignment="1">
      <alignment horizontal="center" vertical="center"/>
    </xf>
    <xf numFmtId="0" fontId="5" fillId="0" borderId="7" xfId="0" applyFont="1" applyBorder="1" applyAlignment="1">
      <alignment horizontal="left" vertical="center" wrapText="1"/>
    </xf>
    <xf numFmtId="0" fontId="11" fillId="0" borderId="7" xfId="0" applyFont="1" applyBorder="1" applyAlignment="1">
      <alignment horizontal="right" vertical="center" wrapText="1"/>
    </xf>
    <xf numFmtId="0" fontId="11" fillId="0" borderId="7" xfId="0" applyFont="1" applyBorder="1" applyAlignment="1">
      <alignment horizontal="center" vertical="center"/>
    </xf>
    <xf numFmtId="4" fontId="11" fillId="0" borderId="7" xfId="0" applyNumberFormat="1" applyFont="1" applyBorder="1" applyAlignment="1">
      <alignment horizontal="right" vertical="center"/>
    </xf>
    <xf numFmtId="14" fontId="1" fillId="0" borderId="7" xfId="0" applyNumberFormat="1" applyFont="1" applyBorder="1" applyAlignment="1">
      <alignment horizontal="center" vertical="center"/>
    </xf>
    <xf numFmtId="4" fontId="12" fillId="3" borderId="8" xfId="0" applyNumberFormat="1" applyFont="1" applyFill="1" applyBorder="1" applyAlignment="1">
      <alignment horizontal="center" vertical="center"/>
    </xf>
    <xf numFmtId="4" fontId="5" fillId="0" borderId="7" xfId="0" applyNumberFormat="1" applyFont="1" applyBorder="1" applyAlignment="1">
      <alignment horizontal="center" vertical="center"/>
    </xf>
    <xf numFmtId="4" fontId="5" fillId="3" borderId="8" xfId="0" applyNumberFormat="1" applyFont="1" applyFill="1" applyBorder="1" applyAlignment="1">
      <alignment horizontal="center" vertical="center"/>
    </xf>
    <xf numFmtId="0" fontId="5" fillId="0" borderId="7" xfId="0" applyFont="1" applyBorder="1"/>
    <xf numFmtId="0" fontId="13" fillId="0" borderId="7" xfId="0" applyFont="1" applyBorder="1" applyAlignment="1">
      <alignment horizontal="center" vertical="center"/>
    </xf>
    <xf numFmtId="0" fontId="13" fillId="0" borderId="7" xfId="0" applyFont="1" applyBorder="1" applyAlignment="1">
      <alignment vertical="center" wrapText="1"/>
    </xf>
    <xf numFmtId="4" fontId="13" fillId="0" borderId="7" xfId="0" applyNumberFormat="1" applyFont="1" applyBorder="1" applyAlignment="1">
      <alignment horizontal="center" vertical="center"/>
    </xf>
    <xf numFmtId="4" fontId="13" fillId="3" borderId="7" xfId="0" applyNumberFormat="1" applyFont="1" applyFill="1" applyBorder="1" applyAlignment="1">
      <alignment horizontal="center" vertical="center"/>
    </xf>
    <xf numFmtId="0" fontId="1" fillId="0" borderId="9" xfId="0" applyFont="1" applyBorder="1" applyAlignment="1">
      <alignment horizontal="left" vertical="center" wrapText="1"/>
    </xf>
    <xf numFmtId="0" fontId="13" fillId="0" borderId="7" xfId="0" applyFont="1" applyBorder="1"/>
    <xf numFmtId="0" fontId="13" fillId="0" borderId="0" xfId="0" applyFont="1"/>
    <xf numFmtId="0" fontId="1" fillId="3" borderId="7" xfId="0" applyFont="1" applyFill="1" applyBorder="1" applyAlignment="1">
      <alignment vertical="center" wrapText="1"/>
    </xf>
    <xf numFmtId="0" fontId="1" fillId="0" borderId="0" xfId="0" applyFont="1" applyBorder="1" applyAlignment="1">
      <alignment vertical="center"/>
    </xf>
    <xf numFmtId="0" fontId="1" fillId="0" borderId="0" xfId="1" applyNumberFormat="1" applyFont="1" applyBorder="1" applyAlignment="1" applyProtection="1">
      <alignment horizontal="right" vertical="center"/>
    </xf>
    <xf numFmtId="0" fontId="1" fillId="0" borderId="0" xfId="1" applyNumberFormat="1" applyFont="1" applyBorder="1" applyAlignment="1" applyProtection="1">
      <alignment horizontal="left" vertical="center"/>
    </xf>
    <xf numFmtId="0" fontId="1" fillId="0" borderId="0" xfId="0" applyFont="1" applyBorder="1" applyAlignment="1">
      <alignment horizontal="right" vertical="center" wrapText="1"/>
    </xf>
    <xf numFmtId="0" fontId="9" fillId="0" borderId="0" xfId="0" applyFont="1" applyBorder="1" applyAlignment="1">
      <alignment horizontal="center" vertical="center" wrapText="1"/>
    </xf>
    <xf numFmtId="0" fontId="5" fillId="0" borderId="9" xfId="0" applyFont="1" applyBorder="1" applyAlignment="1">
      <alignment horizontal="center" vertical="center"/>
    </xf>
    <xf numFmtId="0" fontId="5" fillId="0" borderId="9" xfId="0" applyFont="1" applyBorder="1" applyAlignment="1">
      <alignment horizontal="left" vertical="center" wrapText="1"/>
    </xf>
    <xf numFmtId="4" fontId="5" fillId="0" borderId="9" xfId="0" applyNumberFormat="1" applyFont="1" applyBorder="1" applyAlignment="1">
      <alignment horizontal="center" vertical="center"/>
    </xf>
    <xf numFmtId="4" fontId="5" fillId="0" borderId="10" xfId="0" applyNumberFormat="1" applyFont="1" applyBorder="1" applyAlignment="1">
      <alignment horizontal="center" vertical="center"/>
    </xf>
    <xf numFmtId="0" fontId="1" fillId="0" borderId="9" xfId="0" applyFont="1" applyBorder="1" applyAlignment="1">
      <alignment horizontal="center" vertical="center"/>
    </xf>
    <xf numFmtId="0" fontId="1" fillId="0" borderId="8" xfId="0" applyFont="1" applyBorder="1" applyAlignment="1">
      <alignment horizontal="center" vertical="center"/>
    </xf>
    <xf numFmtId="0" fontId="1" fillId="0" borderId="7" xfId="0" applyFont="1" applyBorder="1" applyAlignment="1">
      <alignment horizontal="right" vertical="center" wrapText="1"/>
    </xf>
    <xf numFmtId="4" fontId="1" fillId="0" borderId="10" xfId="0" applyNumberFormat="1" applyFont="1" applyBorder="1" applyAlignment="1">
      <alignment horizontal="center" vertical="center"/>
    </xf>
    <xf numFmtId="4" fontId="1" fillId="3" borderId="7" xfId="0" applyNumberFormat="1" applyFont="1" applyFill="1" applyBorder="1" applyAlignment="1">
      <alignment horizontal="center" vertical="center"/>
    </xf>
    <xf numFmtId="4" fontId="1" fillId="0" borderId="9" xfId="0" applyNumberFormat="1" applyFont="1" applyBorder="1" applyAlignment="1">
      <alignment horizontal="center" vertical="center"/>
    </xf>
    <xf numFmtId="4" fontId="1" fillId="3" borderId="9" xfId="0" applyNumberFormat="1" applyFont="1" applyFill="1" applyBorder="1" applyAlignment="1">
      <alignment horizontal="center" vertical="center"/>
    </xf>
    <xf numFmtId="0" fontId="0" fillId="0" borderId="7" xfId="0" applyFont="1" applyBorder="1"/>
    <xf numFmtId="0" fontId="1" fillId="0" borderId="9" xfId="0" applyFont="1" applyBorder="1" applyAlignment="1">
      <alignment horizontal="left" vertical="center"/>
    </xf>
    <xf numFmtId="2" fontId="4" fillId="0" borderId="7" xfId="0" applyNumberFormat="1" applyFont="1" applyBorder="1" applyAlignment="1">
      <alignment horizontal="center" vertical="center" wrapText="1"/>
    </xf>
    <xf numFmtId="0" fontId="1" fillId="0" borderId="7" xfId="0" applyFont="1" applyBorder="1" applyAlignment="1">
      <alignment horizontal="center" vertical="center" wrapText="1"/>
    </xf>
    <xf numFmtId="0" fontId="1" fillId="2" borderId="9" xfId="0" applyFont="1" applyFill="1" applyBorder="1" applyAlignment="1" applyProtection="1">
      <alignment horizontal="center" vertical="center" wrapText="1"/>
    </xf>
    <xf numFmtId="4" fontId="13" fillId="0" borderId="8" xfId="0" applyNumberFormat="1" applyFont="1" applyBorder="1" applyAlignment="1">
      <alignment horizontal="center" vertical="center"/>
    </xf>
    <xf numFmtId="0" fontId="13" fillId="0" borderId="7" xfId="0" applyFont="1" applyBorder="1" applyAlignment="1">
      <alignment horizontal="left" vertical="center" wrapText="1"/>
    </xf>
  </cellXfs>
  <cellStyles count="2">
    <cellStyle name="Parasts" xfId="0" builtinId="0"/>
    <cellStyle name="Paskaidrojošs teksts" xfId="1" builtinId="53" customBuiltin="1"/>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00B050"/>
      <rgbColor rgb="FF003300"/>
      <rgbColor rgb="FF333300"/>
      <rgbColor rgb="FFCE181E"/>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editAs="oneCell">
    <xdr:from>
      <xdr:col>4</xdr:col>
      <xdr:colOff>583200</xdr:colOff>
      <xdr:row>14</xdr:row>
      <xdr:rowOff>720</xdr:rowOff>
    </xdr:from>
    <xdr:to>
      <xdr:col>6</xdr:col>
      <xdr:colOff>272520</xdr:colOff>
      <xdr:row>15</xdr:row>
      <xdr:rowOff>121320</xdr:rowOff>
    </xdr:to>
    <xdr:sp macro="" textlink="">
      <xdr:nvSpPr>
        <xdr:cNvPr id="2" name="CustomShape 1">
          <a:extLst>
            <a:ext uri="{FF2B5EF4-FFF2-40B4-BE49-F238E27FC236}">
              <a16:creationId xmlns:a16="http://schemas.microsoft.com/office/drawing/2014/main" id="{00000000-0008-0000-0200-000002000000}"/>
            </a:ext>
          </a:extLst>
        </xdr:cNvPr>
        <xdr:cNvSpPr/>
      </xdr:nvSpPr>
      <xdr:spPr>
        <a:xfrm>
          <a:off x="6851880" y="2458080"/>
          <a:ext cx="918720" cy="263520"/>
        </a:xfrm>
        <a:prstGeom prst="rect">
          <a:avLst/>
        </a:prstGeom>
        <a:noFill/>
        <a:ln>
          <a:noFill/>
        </a:ln>
      </xdr:spPr>
      <xdr:style>
        <a:lnRef idx="0">
          <a:scrgbClr r="0" g="0" b="0"/>
        </a:lnRef>
        <a:fillRef idx="0">
          <a:scrgbClr r="0" g="0" b="0"/>
        </a:fillRef>
        <a:effectRef idx="0">
          <a:scrgbClr r="0" g="0" b="0"/>
        </a:effectRef>
        <a:fontRef idx="minor"/>
      </xdr:style>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4516</xdr:colOff>
      <xdr:row>33</xdr:row>
      <xdr:rowOff>428040</xdr:rowOff>
    </xdr:to>
    <xdr:sp macro="" textlink="">
      <xdr:nvSpPr>
        <xdr:cNvPr id="2" name="CustomShape 1" hidden="1">
          <a:extLst>
            <a:ext uri="{FF2B5EF4-FFF2-40B4-BE49-F238E27FC236}">
              <a16:creationId xmlns:a16="http://schemas.microsoft.com/office/drawing/2014/main" id="{00000000-0008-0000-0400-000002000000}"/>
            </a:ext>
          </a:extLst>
        </xdr:cNvPr>
        <xdr:cNvSpPr/>
      </xdr:nvSpPr>
      <xdr:spPr>
        <a:xfrm>
          <a:off x="0" y="0"/>
          <a:ext cx="6267960" cy="9381240"/>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sp>
    <xdr:clientData/>
  </xdr:twoCellAnchor>
  <xdr:twoCellAnchor editAs="oneCell">
    <xdr:from>
      <xdr:col>0</xdr:col>
      <xdr:colOff>0</xdr:colOff>
      <xdr:row>0</xdr:row>
      <xdr:rowOff>0</xdr:rowOff>
    </xdr:from>
    <xdr:to>
      <xdr:col>4</xdr:col>
      <xdr:colOff>4516</xdr:colOff>
      <xdr:row>33</xdr:row>
      <xdr:rowOff>428040</xdr:rowOff>
    </xdr:to>
    <xdr:sp macro="" textlink="">
      <xdr:nvSpPr>
        <xdr:cNvPr id="3" name="CustomShape 1" hidden="1">
          <a:extLst>
            <a:ext uri="{FF2B5EF4-FFF2-40B4-BE49-F238E27FC236}">
              <a16:creationId xmlns:a16="http://schemas.microsoft.com/office/drawing/2014/main" id="{00000000-0008-0000-0400-000003000000}"/>
            </a:ext>
          </a:extLst>
        </xdr:cNvPr>
        <xdr:cNvSpPr/>
      </xdr:nvSpPr>
      <xdr:spPr>
        <a:xfrm>
          <a:off x="0" y="0"/>
          <a:ext cx="6267960" cy="9381240"/>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sp>
    <xdr:clientData/>
  </xdr:twoCellAnchor>
  <xdr:twoCellAnchor editAs="oneCell">
    <xdr:from>
      <xdr:col>0</xdr:col>
      <xdr:colOff>0</xdr:colOff>
      <xdr:row>0</xdr:row>
      <xdr:rowOff>0</xdr:rowOff>
    </xdr:from>
    <xdr:to>
      <xdr:col>4</xdr:col>
      <xdr:colOff>4516</xdr:colOff>
      <xdr:row>33</xdr:row>
      <xdr:rowOff>428040</xdr:rowOff>
    </xdr:to>
    <xdr:sp macro="" textlink="">
      <xdr:nvSpPr>
        <xdr:cNvPr id="4" name="CustomShape 1" hidden="1">
          <a:extLst>
            <a:ext uri="{FF2B5EF4-FFF2-40B4-BE49-F238E27FC236}">
              <a16:creationId xmlns:a16="http://schemas.microsoft.com/office/drawing/2014/main" id="{00000000-0008-0000-0400-000004000000}"/>
            </a:ext>
          </a:extLst>
        </xdr:cNvPr>
        <xdr:cNvSpPr/>
      </xdr:nvSpPr>
      <xdr:spPr>
        <a:xfrm>
          <a:off x="0" y="0"/>
          <a:ext cx="6267960" cy="9381240"/>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sp>
    <xdr:clientData/>
  </xdr:twoCellAnchor>
  <xdr:twoCellAnchor editAs="oneCell">
    <xdr:from>
      <xdr:col>0</xdr:col>
      <xdr:colOff>0</xdr:colOff>
      <xdr:row>0</xdr:row>
      <xdr:rowOff>0</xdr:rowOff>
    </xdr:from>
    <xdr:to>
      <xdr:col>4</xdr:col>
      <xdr:colOff>4516</xdr:colOff>
      <xdr:row>33</xdr:row>
      <xdr:rowOff>428040</xdr:rowOff>
    </xdr:to>
    <xdr:sp macro="" textlink="">
      <xdr:nvSpPr>
        <xdr:cNvPr id="5" name="CustomShape 1" hidden="1">
          <a:extLst>
            <a:ext uri="{FF2B5EF4-FFF2-40B4-BE49-F238E27FC236}">
              <a16:creationId xmlns:a16="http://schemas.microsoft.com/office/drawing/2014/main" id="{00000000-0008-0000-0400-000005000000}"/>
            </a:ext>
          </a:extLst>
        </xdr:cNvPr>
        <xdr:cNvSpPr/>
      </xdr:nvSpPr>
      <xdr:spPr>
        <a:xfrm>
          <a:off x="0" y="0"/>
          <a:ext cx="6267960" cy="9381240"/>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sp>
    <xdr:clientData/>
  </xdr:twoCellAnchor>
  <xdr:twoCellAnchor editAs="oneCell">
    <xdr:from>
      <xdr:col>0</xdr:col>
      <xdr:colOff>0</xdr:colOff>
      <xdr:row>0</xdr:row>
      <xdr:rowOff>0</xdr:rowOff>
    </xdr:from>
    <xdr:to>
      <xdr:col>4</xdr:col>
      <xdr:colOff>4516</xdr:colOff>
      <xdr:row>33</xdr:row>
      <xdr:rowOff>428040</xdr:rowOff>
    </xdr:to>
    <xdr:sp macro="" textlink="">
      <xdr:nvSpPr>
        <xdr:cNvPr id="6" name="CustomShape 1" hidden="1">
          <a:extLst>
            <a:ext uri="{FF2B5EF4-FFF2-40B4-BE49-F238E27FC236}">
              <a16:creationId xmlns:a16="http://schemas.microsoft.com/office/drawing/2014/main" id="{00000000-0008-0000-0400-000006000000}"/>
            </a:ext>
          </a:extLst>
        </xdr:cNvPr>
        <xdr:cNvSpPr/>
      </xdr:nvSpPr>
      <xdr:spPr>
        <a:xfrm>
          <a:off x="0" y="0"/>
          <a:ext cx="6267960" cy="9381240"/>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754920</xdr:colOff>
      <xdr:row>47</xdr:row>
      <xdr:rowOff>18360</xdr:rowOff>
    </xdr:to>
    <xdr:sp macro="" textlink="">
      <xdr:nvSpPr>
        <xdr:cNvPr id="6" name="CustomShape 1" hidden="1">
          <a:extLst>
            <a:ext uri="{FF2B5EF4-FFF2-40B4-BE49-F238E27FC236}">
              <a16:creationId xmlns:a16="http://schemas.microsoft.com/office/drawing/2014/main" id="{00000000-0008-0000-0500-000006000000}"/>
            </a:ext>
          </a:extLst>
        </xdr:cNvPr>
        <xdr:cNvSpPr/>
      </xdr:nvSpPr>
      <xdr:spPr>
        <a:xfrm>
          <a:off x="0" y="0"/>
          <a:ext cx="6267960" cy="8955000"/>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Guest/AppData/Local/Temp/baiba/Downloads/Kesko%20Agro,%20Riga/target%20price%20blanco.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ul1"/>
      <sheetName val="Taul2"/>
      <sheetName val="Taul3"/>
      <sheetName val="Taul4"/>
    </sheetNames>
    <sheetDataSet>
      <sheetData sheetId="0"/>
      <sheetData sheetId="1"/>
      <sheetData sheetId="2"/>
      <sheetData sheetId="3"/>
    </sheetDataSet>
  </externalBook>
</externalLink>
</file>

<file path=xl/theme/theme1.xml><?xml version="1.0" encoding="utf-8"?>
<a:theme xmlns:a="http://schemas.openxmlformats.org/drawingml/2006/main" name="Office dizain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K33"/>
  <sheetViews>
    <sheetView zoomScale="115" zoomScaleNormal="115" workbookViewId="0">
      <selection activeCell="D31" sqref="D31"/>
    </sheetView>
  </sheetViews>
  <sheetFormatPr defaultRowHeight="12.75" x14ac:dyDescent="0.2"/>
  <cols>
    <col min="1" max="1" width="4.85546875" style="15" customWidth="1"/>
    <col min="2" max="2" width="67.5703125" style="16" customWidth="1"/>
    <col min="3" max="3" width="3.85546875" style="16" customWidth="1"/>
    <col min="4" max="4" width="10.28515625" style="17" customWidth="1"/>
    <col min="5" max="5" width="8" style="17" customWidth="1"/>
    <col min="6" max="6" width="10.7109375" style="17" customWidth="1"/>
    <col min="7" max="7" width="10.7109375" style="15" customWidth="1"/>
    <col min="8" max="8" width="11.28515625" style="16" customWidth="1"/>
    <col min="9" max="256" width="9.140625" style="16" customWidth="1"/>
    <col min="257" max="257" width="4.85546875" style="16" customWidth="1"/>
    <col min="258" max="258" width="67.5703125" style="16" customWidth="1"/>
    <col min="259" max="259" width="3.85546875" style="16" customWidth="1"/>
    <col min="260" max="260" width="10.28515625" style="16" customWidth="1"/>
    <col min="261" max="261" width="8" style="16" customWidth="1"/>
    <col min="262" max="263" width="10.7109375" style="16" customWidth="1"/>
    <col min="264" max="264" width="11.28515625" style="16" customWidth="1"/>
    <col min="265" max="512" width="9.140625" style="16" customWidth="1"/>
    <col min="513" max="513" width="4.85546875" style="16" customWidth="1"/>
    <col min="514" max="514" width="67.5703125" style="16" customWidth="1"/>
    <col min="515" max="515" width="3.85546875" style="16" customWidth="1"/>
    <col min="516" max="516" width="10.28515625" style="16" customWidth="1"/>
    <col min="517" max="517" width="8" style="16" customWidth="1"/>
    <col min="518" max="519" width="10.7109375" style="16" customWidth="1"/>
    <col min="520" max="520" width="11.28515625" style="16" customWidth="1"/>
    <col min="521" max="768" width="9.140625" style="16" customWidth="1"/>
    <col min="769" max="769" width="4.85546875" style="16" customWidth="1"/>
    <col min="770" max="770" width="67.5703125" style="16" customWidth="1"/>
    <col min="771" max="771" width="3.85546875" style="16" customWidth="1"/>
    <col min="772" max="772" width="10.28515625" style="16" customWidth="1"/>
    <col min="773" max="773" width="8" style="16" customWidth="1"/>
    <col min="774" max="775" width="10.7109375" style="16" customWidth="1"/>
    <col min="776" max="776" width="11.28515625" style="16" customWidth="1"/>
    <col min="777" max="1025" width="9.140625" style="16" customWidth="1"/>
  </cols>
  <sheetData>
    <row r="1" spans="1:7" ht="11.25" customHeight="1" x14ac:dyDescent="0.2">
      <c r="D1" s="18"/>
      <c r="E1" s="18"/>
      <c r="F1" s="19"/>
      <c r="G1" s="20"/>
    </row>
    <row r="2" spans="1:7" ht="11.25" customHeight="1" x14ac:dyDescent="0.2">
      <c r="D2" s="18"/>
      <c r="E2" s="18"/>
      <c r="F2" s="19"/>
      <c r="G2" s="20"/>
    </row>
    <row r="3" spans="1:7" ht="11.25" customHeight="1" x14ac:dyDescent="0.2">
      <c r="D3" s="18"/>
      <c r="E3" s="18"/>
      <c r="F3" s="19"/>
      <c r="G3" s="20"/>
    </row>
    <row r="4" spans="1:7" ht="11.25" customHeight="1" x14ac:dyDescent="0.2">
      <c r="D4" s="18"/>
      <c r="E4" s="18"/>
      <c r="F4" s="19"/>
      <c r="G4" s="20"/>
    </row>
    <row r="5" spans="1:7" ht="11.25" customHeight="1" x14ac:dyDescent="0.2">
      <c r="D5" s="18"/>
      <c r="E5" s="18"/>
      <c r="F5" s="19"/>
      <c r="G5" s="20"/>
    </row>
    <row r="6" spans="1:7" ht="11.25" customHeight="1" x14ac:dyDescent="0.2">
      <c r="D6" s="21"/>
      <c r="E6" s="21"/>
      <c r="F6" s="22"/>
      <c r="G6" s="23"/>
    </row>
    <row r="7" spans="1:7" ht="11.25" customHeight="1" x14ac:dyDescent="0.2">
      <c r="D7" s="18"/>
      <c r="E7" s="18"/>
      <c r="F7" s="19"/>
      <c r="G7" s="20"/>
    </row>
    <row r="8" spans="1:7" ht="11.25" customHeight="1" x14ac:dyDescent="0.2">
      <c r="D8" s="18"/>
      <c r="E8" s="18"/>
      <c r="F8" s="19"/>
      <c r="G8" s="20"/>
    </row>
    <row r="9" spans="1:7" ht="11.25" customHeight="1" x14ac:dyDescent="0.2">
      <c r="D9" s="18"/>
      <c r="E9" s="18"/>
      <c r="F9" s="19"/>
      <c r="G9" s="20"/>
    </row>
    <row r="10" spans="1:7" ht="11.25" customHeight="1" x14ac:dyDescent="0.2">
      <c r="D10" s="18"/>
      <c r="E10" s="18"/>
      <c r="F10" s="22"/>
      <c r="G10" s="23"/>
    </row>
    <row r="11" spans="1:7" ht="11.25" customHeight="1" x14ac:dyDescent="0.2">
      <c r="D11" s="18"/>
      <c r="E11" s="18"/>
      <c r="F11" s="19"/>
      <c r="G11" s="20"/>
    </row>
    <row r="12" spans="1:7" ht="12.75" customHeight="1" x14ac:dyDescent="0.2">
      <c r="A12" s="14" t="s">
        <v>0</v>
      </c>
      <c r="B12" s="14"/>
      <c r="C12" s="14"/>
      <c r="D12" s="14"/>
      <c r="E12" s="14"/>
      <c r="F12" s="14"/>
      <c r="G12" s="14"/>
    </row>
    <row r="13" spans="1:7" x14ac:dyDescent="0.2">
      <c r="A13" s="24"/>
      <c r="B13" s="15"/>
      <c r="C13" s="15"/>
      <c r="D13" s="18"/>
      <c r="E13" s="25"/>
      <c r="F13" s="25"/>
      <c r="G13" s="26"/>
    </row>
    <row r="14" spans="1:7" x14ac:dyDescent="0.2">
      <c r="A14" s="27"/>
      <c r="B14" s="28"/>
      <c r="C14" s="28"/>
      <c r="D14" s="28"/>
      <c r="E14" s="28"/>
      <c r="F14" s="28"/>
      <c r="G14" s="28"/>
    </row>
    <row r="15" spans="1:7" x14ac:dyDescent="0.2">
      <c r="A15" s="27"/>
      <c r="B15" s="29" t="s">
        <v>1</v>
      </c>
      <c r="C15" s="28"/>
      <c r="D15" s="28"/>
      <c r="E15" s="28"/>
      <c r="F15" s="28"/>
      <c r="G15" s="28"/>
    </row>
    <row r="16" spans="1:7" x14ac:dyDescent="0.2">
      <c r="A16" s="27"/>
      <c r="B16" s="29" t="s">
        <v>2</v>
      </c>
      <c r="C16" s="28"/>
      <c r="D16" s="28"/>
      <c r="E16" s="28"/>
      <c r="F16" s="28"/>
      <c r="G16" s="28"/>
    </row>
    <row r="17" spans="1:9" x14ac:dyDescent="0.2">
      <c r="A17" s="29"/>
      <c r="B17" s="29" t="s">
        <v>3</v>
      </c>
      <c r="C17" s="28"/>
      <c r="D17" s="28"/>
      <c r="E17" s="28"/>
      <c r="F17" s="28"/>
      <c r="G17" s="28"/>
    </row>
    <row r="18" spans="1:9" x14ac:dyDescent="0.2">
      <c r="A18" s="29"/>
      <c r="B18" s="29"/>
      <c r="C18" s="28"/>
      <c r="D18" s="28"/>
      <c r="E18" s="28"/>
      <c r="F18" s="28"/>
      <c r="G18" s="28"/>
    </row>
    <row r="19" spans="1:9" x14ac:dyDescent="0.2">
      <c r="A19" s="16"/>
      <c r="B19" s="15"/>
      <c r="C19" s="15"/>
      <c r="E19" s="30"/>
      <c r="F19" s="18"/>
      <c r="G19" s="31"/>
    </row>
    <row r="20" spans="1:9" x14ac:dyDescent="0.2">
      <c r="A20" s="16"/>
      <c r="B20" s="15"/>
      <c r="C20" s="15"/>
      <c r="E20" s="32"/>
    </row>
    <row r="21" spans="1:9" ht="31.5" customHeight="1" x14ac:dyDescent="0.2">
      <c r="A21" s="16"/>
      <c r="B21" s="15"/>
      <c r="C21" s="15"/>
    </row>
    <row r="22" spans="1:9" ht="20.100000000000001" customHeight="1" x14ac:dyDescent="0.2">
      <c r="A22" s="13" t="s">
        <v>4</v>
      </c>
      <c r="B22" s="13" t="s">
        <v>5</v>
      </c>
      <c r="C22" s="12" t="s">
        <v>6</v>
      </c>
      <c r="D22" s="12"/>
      <c r="E22" s="12"/>
      <c r="F22" s="12"/>
      <c r="G22" s="12"/>
    </row>
    <row r="23" spans="1:9" ht="20.100000000000001" customHeight="1" x14ac:dyDescent="0.2">
      <c r="A23" s="13"/>
      <c r="B23" s="13"/>
      <c r="C23" s="12"/>
      <c r="D23" s="12"/>
      <c r="E23" s="12"/>
      <c r="F23" s="12"/>
      <c r="G23" s="12"/>
    </row>
    <row r="24" spans="1:9" ht="20.100000000000001" customHeight="1" x14ac:dyDescent="0.2">
      <c r="A24" s="13"/>
      <c r="B24" s="13"/>
      <c r="C24" s="12"/>
      <c r="D24" s="12"/>
      <c r="E24" s="12"/>
      <c r="F24" s="12"/>
      <c r="G24" s="12"/>
    </row>
    <row r="25" spans="1:9" ht="20.100000000000001" customHeight="1" x14ac:dyDescent="0.2">
      <c r="A25" s="33">
        <v>1</v>
      </c>
      <c r="B25" s="34" t="s">
        <v>7</v>
      </c>
      <c r="C25" s="11"/>
      <c r="D25" s="11"/>
      <c r="E25" s="11"/>
      <c r="F25" s="11"/>
      <c r="G25" s="11"/>
      <c r="H25" s="15"/>
      <c r="I25" s="15"/>
    </row>
    <row r="26" spans="1:9" ht="20.100000000000001" customHeight="1" x14ac:dyDescent="0.2">
      <c r="A26" s="35"/>
      <c r="B26" s="35" t="s">
        <v>8</v>
      </c>
      <c r="C26" s="10"/>
      <c r="D26" s="10"/>
      <c r="E26" s="10"/>
      <c r="F26" s="10"/>
      <c r="G26" s="10"/>
    </row>
    <row r="27" spans="1:9" ht="20.100000000000001" customHeight="1" x14ac:dyDescent="0.2">
      <c r="A27" s="36"/>
      <c r="B27" s="36" t="s">
        <v>9</v>
      </c>
      <c r="C27" s="9"/>
      <c r="D27" s="9"/>
      <c r="E27" s="9"/>
      <c r="F27" s="9"/>
      <c r="G27" s="9"/>
    </row>
    <row r="28" spans="1:9" x14ac:dyDescent="0.2">
      <c r="A28" s="37"/>
      <c r="B28" s="38"/>
      <c r="C28" s="38"/>
      <c r="D28" s="18"/>
      <c r="E28" s="18"/>
      <c r="F28" s="18"/>
      <c r="G28" s="18"/>
    </row>
    <row r="29" spans="1:9" x14ac:dyDescent="0.2">
      <c r="A29" s="37"/>
      <c r="B29" s="39" t="s">
        <v>10</v>
      </c>
      <c r="C29" s="38"/>
      <c r="D29" s="18"/>
      <c r="E29" s="18"/>
      <c r="F29" s="18"/>
      <c r="G29" s="18"/>
    </row>
    <row r="30" spans="1:9" x14ac:dyDescent="0.2">
      <c r="A30" s="37"/>
      <c r="B30" s="40" t="s">
        <v>11</v>
      </c>
      <c r="C30" s="38"/>
      <c r="D30" s="18"/>
      <c r="E30" s="18"/>
      <c r="F30" s="18"/>
      <c r="G30" s="18"/>
    </row>
    <row r="31" spans="1:9" ht="11.25" customHeight="1" x14ac:dyDescent="0.2">
      <c r="A31" s="37"/>
      <c r="B31" s="39"/>
      <c r="C31" s="41"/>
      <c r="D31" s="41"/>
      <c r="E31" s="42"/>
      <c r="F31" s="21"/>
      <c r="G31" s="18"/>
    </row>
    <row r="32" spans="1:9" x14ac:dyDescent="0.2">
      <c r="B32" s="40" t="s">
        <v>12</v>
      </c>
      <c r="C32" s="43"/>
      <c r="D32" s="44"/>
      <c r="E32" s="45"/>
    </row>
    <row r="33" spans="2:6" x14ac:dyDescent="0.2">
      <c r="B33" s="46" t="s">
        <v>13</v>
      </c>
      <c r="C33" s="43"/>
      <c r="D33" s="44"/>
      <c r="E33" s="45"/>
      <c r="F33" s="18"/>
    </row>
  </sheetData>
  <mergeCells count="7">
    <mergeCell ref="C26:G26"/>
    <mergeCell ref="C27:G27"/>
    <mergeCell ref="A12:G12"/>
    <mergeCell ref="A22:A24"/>
    <mergeCell ref="B22:B24"/>
    <mergeCell ref="C22:G24"/>
    <mergeCell ref="C25:G25"/>
  </mergeCells>
  <printOptions horizontalCentered="1"/>
  <pageMargins left="0.47986111111111102" right="0.196527777777778" top="0.25972222222222202" bottom="0.24027777777777801" header="0.51180555555555496" footer="0.51180555555555496"/>
  <pageSetup paperSize="9" scale="90" firstPageNumber="0" orientation="landscape" horizontalDpi="300" verticalDpi="30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B050"/>
  </sheetPr>
  <dimension ref="A1:O75"/>
  <sheetViews>
    <sheetView topLeftCell="A52" zoomScale="130" zoomScaleNormal="130" workbookViewId="0">
      <selection activeCell="E52" sqref="E52"/>
    </sheetView>
  </sheetViews>
  <sheetFormatPr defaultRowHeight="12.75" x14ac:dyDescent="0.2"/>
  <cols>
    <col min="1" max="1" width="6.7109375" customWidth="1"/>
    <col min="2" max="2" width="60.7109375" customWidth="1"/>
    <col min="3" max="4" width="10.7109375" customWidth="1"/>
    <col min="5" max="1025" width="8.7109375" customWidth="1"/>
  </cols>
  <sheetData>
    <row r="1" spans="1:15" s="76" customFormat="1" x14ac:dyDescent="0.2">
      <c r="A1" s="49"/>
      <c r="B1" s="49"/>
      <c r="C1" s="49"/>
      <c r="D1" s="49"/>
    </row>
    <row r="2" spans="1:15" s="76" customFormat="1" x14ac:dyDescent="0.2">
      <c r="A2" s="49" t="s">
        <v>14</v>
      </c>
      <c r="B2" s="50" t="s">
        <v>15</v>
      </c>
      <c r="C2" s="77"/>
      <c r="D2" s="77"/>
    </row>
    <row r="3" spans="1:15" s="76" customFormat="1" x14ac:dyDescent="0.2">
      <c r="A3" s="78"/>
      <c r="B3" s="50" t="s">
        <v>16</v>
      </c>
      <c r="C3" s="77"/>
      <c r="D3" s="77"/>
    </row>
    <row r="4" spans="1:15" s="76" customFormat="1" x14ac:dyDescent="0.2">
      <c r="A4" s="78" t="s">
        <v>17</v>
      </c>
      <c r="B4" s="50" t="s">
        <v>18</v>
      </c>
      <c r="C4" s="53" t="s">
        <v>20</v>
      </c>
      <c r="D4" s="77"/>
    </row>
    <row r="5" spans="1:15" s="76" customFormat="1" x14ac:dyDescent="0.2">
      <c r="A5" s="78"/>
      <c r="B5" s="50"/>
      <c r="C5" s="77"/>
      <c r="D5" s="77"/>
    </row>
    <row r="6" spans="1:15" s="76" customFormat="1" x14ac:dyDescent="0.2">
      <c r="A6" s="78"/>
      <c r="B6" s="50" t="s">
        <v>386</v>
      </c>
      <c r="C6" s="77"/>
      <c r="D6" s="77"/>
    </row>
    <row r="7" spans="1:15" s="76" customFormat="1" x14ac:dyDescent="0.2">
      <c r="A7" s="78"/>
      <c r="B7" s="54"/>
      <c r="C7" s="52"/>
      <c r="D7" s="52"/>
      <c r="E7" s="1" t="s">
        <v>57</v>
      </c>
      <c r="F7" s="1"/>
      <c r="G7" s="1"/>
      <c r="H7" s="1"/>
      <c r="I7" s="1"/>
      <c r="J7" s="1"/>
      <c r="K7" s="80"/>
      <c r="L7" s="80"/>
      <c r="M7" s="81" t="s">
        <v>58</v>
      </c>
      <c r="N7" s="80"/>
      <c r="O7" s="80"/>
    </row>
    <row r="8" spans="1:15" s="76" customFormat="1" ht="12.75" customHeight="1" x14ac:dyDescent="0.2">
      <c r="A8" s="8" t="s">
        <v>21</v>
      </c>
      <c r="B8" s="8" t="s">
        <v>52</v>
      </c>
      <c r="C8" s="8" t="s">
        <v>53</v>
      </c>
      <c r="D8" s="8" t="s">
        <v>54</v>
      </c>
      <c r="E8" s="139" t="s">
        <v>59</v>
      </c>
      <c r="F8" s="139" t="s">
        <v>60</v>
      </c>
      <c r="G8" s="139" t="s">
        <v>61</v>
      </c>
      <c r="H8" s="139" t="s">
        <v>62</v>
      </c>
      <c r="I8" s="139" t="s">
        <v>63</v>
      </c>
      <c r="J8" s="139" t="s">
        <v>46</v>
      </c>
      <c r="K8" s="139" t="s">
        <v>64</v>
      </c>
      <c r="L8" s="139" t="s">
        <v>65</v>
      </c>
      <c r="M8" s="139" t="s">
        <v>66</v>
      </c>
      <c r="N8" s="139" t="s">
        <v>67</v>
      </c>
      <c r="O8" s="139" t="s">
        <v>68</v>
      </c>
    </row>
    <row r="9" spans="1:15" s="76" customFormat="1" x14ac:dyDescent="0.2">
      <c r="A9" s="8"/>
      <c r="B9" s="8"/>
      <c r="C9" s="8"/>
      <c r="D9" s="8"/>
      <c r="E9" s="139"/>
      <c r="F9" s="139"/>
      <c r="G9" s="139"/>
      <c r="H9" s="139"/>
      <c r="I9" s="139"/>
      <c r="J9" s="139"/>
      <c r="K9" s="139"/>
      <c r="L9" s="139"/>
      <c r="M9" s="139"/>
      <c r="N9" s="139"/>
      <c r="O9" s="139"/>
    </row>
    <row r="10" spans="1:15" s="76" customFormat="1" x14ac:dyDescent="0.2">
      <c r="A10" s="82"/>
      <c r="B10" s="104" t="s">
        <v>387</v>
      </c>
      <c r="C10" s="82"/>
      <c r="D10" s="134"/>
      <c r="E10" s="137"/>
      <c r="F10" s="137"/>
      <c r="G10" s="137"/>
      <c r="H10" s="137"/>
      <c r="I10" s="137"/>
      <c r="J10" s="137"/>
      <c r="K10" s="137"/>
      <c r="L10" s="137"/>
      <c r="M10" s="137"/>
      <c r="N10" s="137"/>
      <c r="O10" s="137"/>
    </row>
    <row r="11" spans="1:15" s="76" customFormat="1" x14ac:dyDescent="0.2">
      <c r="A11" s="82">
        <v>1</v>
      </c>
      <c r="B11" s="83" t="s">
        <v>388</v>
      </c>
      <c r="C11" s="82" t="s">
        <v>365</v>
      </c>
      <c r="D11" s="134">
        <v>1055</v>
      </c>
      <c r="E11" s="137"/>
      <c r="F11" s="137"/>
      <c r="G11" s="137"/>
      <c r="H11" s="137"/>
      <c r="I11" s="137"/>
      <c r="J11" s="137"/>
      <c r="K11" s="137"/>
      <c r="L11" s="137"/>
      <c r="M11" s="137"/>
      <c r="N11" s="137"/>
      <c r="O11" s="137"/>
    </row>
    <row r="12" spans="1:15" s="76" customFormat="1" x14ac:dyDescent="0.2">
      <c r="A12" s="82">
        <v>2</v>
      </c>
      <c r="B12" s="83" t="s">
        <v>389</v>
      </c>
      <c r="C12" s="82" t="s">
        <v>72</v>
      </c>
      <c r="D12" s="134">
        <v>42</v>
      </c>
      <c r="E12" s="137"/>
      <c r="F12" s="137"/>
      <c r="G12" s="137"/>
      <c r="H12" s="137"/>
      <c r="I12" s="137"/>
      <c r="J12" s="137"/>
      <c r="K12" s="137"/>
      <c r="L12" s="137"/>
      <c r="M12" s="137"/>
      <c r="N12" s="137"/>
      <c r="O12" s="137"/>
    </row>
    <row r="13" spans="1:15" s="76" customFormat="1" x14ac:dyDescent="0.2">
      <c r="A13" s="82">
        <v>3</v>
      </c>
      <c r="B13" s="83" t="s">
        <v>390</v>
      </c>
      <c r="C13" s="82" t="s">
        <v>365</v>
      </c>
      <c r="D13" s="134">
        <v>20</v>
      </c>
      <c r="E13" s="137"/>
      <c r="F13" s="137"/>
      <c r="G13" s="137"/>
      <c r="H13" s="137"/>
      <c r="I13" s="137"/>
      <c r="J13" s="137"/>
      <c r="K13" s="137"/>
      <c r="L13" s="137"/>
      <c r="M13" s="137"/>
      <c r="N13" s="137"/>
      <c r="O13" s="137"/>
    </row>
    <row r="14" spans="1:15" s="76" customFormat="1" x14ac:dyDescent="0.2">
      <c r="A14" s="82">
        <v>4</v>
      </c>
      <c r="B14" s="83" t="s">
        <v>391</v>
      </c>
      <c r="C14" s="82" t="s">
        <v>365</v>
      </c>
      <c r="D14" s="134">
        <v>95</v>
      </c>
      <c r="E14" s="137"/>
      <c r="F14" s="137"/>
      <c r="G14" s="137"/>
      <c r="H14" s="137"/>
      <c r="I14" s="137"/>
      <c r="J14" s="137"/>
      <c r="K14" s="137"/>
      <c r="L14" s="137"/>
      <c r="M14" s="137"/>
      <c r="N14" s="137"/>
      <c r="O14" s="137"/>
    </row>
    <row r="15" spans="1:15" s="76" customFormat="1" x14ac:dyDescent="0.2">
      <c r="A15" s="82">
        <v>5</v>
      </c>
      <c r="B15" s="83" t="s">
        <v>392</v>
      </c>
      <c r="C15" s="82" t="s">
        <v>365</v>
      </c>
      <c r="D15" s="134">
        <v>60</v>
      </c>
      <c r="E15" s="137"/>
      <c r="F15" s="137"/>
      <c r="G15" s="137"/>
      <c r="H15" s="137"/>
      <c r="I15" s="137"/>
      <c r="J15" s="137"/>
      <c r="K15" s="137"/>
      <c r="L15" s="137"/>
      <c r="M15" s="137"/>
      <c r="N15" s="137"/>
      <c r="O15" s="137"/>
    </row>
    <row r="16" spans="1:15" s="76" customFormat="1" x14ac:dyDescent="0.2">
      <c r="A16" s="82">
        <v>6</v>
      </c>
      <c r="B16" s="83" t="s">
        <v>393</v>
      </c>
      <c r="C16" s="82" t="s">
        <v>365</v>
      </c>
      <c r="D16" s="134">
        <v>240</v>
      </c>
      <c r="E16" s="137"/>
      <c r="F16" s="137"/>
      <c r="G16" s="137"/>
      <c r="H16" s="137"/>
      <c r="I16" s="137"/>
      <c r="J16" s="137"/>
      <c r="K16" s="137"/>
      <c r="L16" s="137"/>
      <c r="M16" s="137"/>
      <c r="N16" s="137"/>
      <c r="O16" s="137"/>
    </row>
    <row r="17" spans="1:15" s="76" customFormat="1" x14ac:dyDescent="0.2">
      <c r="A17" s="82">
        <v>7</v>
      </c>
      <c r="B17" s="83" t="s">
        <v>394</v>
      </c>
      <c r="C17" s="82" t="s">
        <v>365</v>
      </c>
      <c r="D17" s="134">
        <v>410</v>
      </c>
      <c r="E17" s="137"/>
      <c r="F17" s="137"/>
      <c r="G17" s="137"/>
      <c r="H17" s="137"/>
      <c r="I17" s="137"/>
      <c r="J17" s="137"/>
      <c r="K17" s="137"/>
      <c r="L17" s="137"/>
      <c r="M17" s="137"/>
      <c r="N17" s="137"/>
      <c r="O17" s="137"/>
    </row>
    <row r="18" spans="1:15" s="76" customFormat="1" x14ac:dyDescent="0.2">
      <c r="A18" s="82">
        <v>8</v>
      </c>
      <c r="B18" s="83" t="s">
        <v>395</v>
      </c>
      <c r="C18" s="82" t="s">
        <v>365</v>
      </c>
      <c r="D18" s="134">
        <v>230</v>
      </c>
      <c r="E18" s="137"/>
      <c r="F18" s="137"/>
      <c r="G18" s="137"/>
      <c r="H18" s="137"/>
      <c r="I18" s="137"/>
      <c r="J18" s="137"/>
      <c r="K18" s="137"/>
      <c r="L18" s="137"/>
      <c r="M18" s="137"/>
      <c r="N18" s="137"/>
      <c r="O18" s="137"/>
    </row>
    <row r="19" spans="1:15" s="76" customFormat="1" x14ac:dyDescent="0.2">
      <c r="A19" s="82">
        <v>9</v>
      </c>
      <c r="B19" s="83" t="s">
        <v>396</v>
      </c>
      <c r="C19" s="82" t="s">
        <v>365</v>
      </c>
      <c r="D19" s="134">
        <v>55</v>
      </c>
      <c r="E19" s="137"/>
      <c r="F19" s="137"/>
      <c r="G19" s="137"/>
      <c r="H19" s="137"/>
      <c r="I19" s="137"/>
      <c r="J19" s="137"/>
      <c r="K19" s="137"/>
      <c r="L19" s="137"/>
      <c r="M19" s="137"/>
      <c r="N19" s="137"/>
      <c r="O19" s="137"/>
    </row>
    <row r="20" spans="1:15" s="76" customFormat="1" x14ac:dyDescent="0.2">
      <c r="A20" s="82">
        <v>10</v>
      </c>
      <c r="B20" s="83" t="s">
        <v>397</v>
      </c>
      <c r="C20" s="82" t="s">
        <v>365</v>
      </c>
      <c r="D20" s="134">
        <v>50</v>
      </c>
      <c r="E20" s="137"/>
      <c r="F20" s="137"/>
      <c r="G20" s="137"/>
      <c r="H20" s="137"/>
      <c r="I20" s="137"/>
      <c r="J20" s="137"/>
      <c r="K20" s="137"/>
      <c r="L20" s="137"/>
      <c r="M20" s="137"/>
      <c r="N20" s="137"/>
      <c r="O20" s="137"/>
    </row>
    <row r="21" spans="1:15" s="76" customFormat="1" x14ac:dyDescent="0.2">
      <c r="A21" s="82">
        <v>11</v>
      </c>
      <c r="B21" s="83" t="s">
        <v>398</v>
      </c>
      <c r="C21" s="82" t="s">
        <v>365</v>
      </c>
      <c r="D21" s="134">
        <v>105</v>
      </c>
      <c r="E21" s="137"/>
      <c r="F21" s="137"/>
      <c r="G21" s="137"/>
      <c r="H21" s="137"/>
      <c r="I21" s="137"/>
      <c r="J21" s="137"/>
      <c r="K21" s="137"/>
      <c r="L21" s="137"/>
      <c r="M21" s="137"/>
      <c r="N21" s="137"/>
      <c r="O21" s="137"/>
    </row>
    <row r="22" spans="1:15" s="76" customFormat="1" x14ac:dyDescent="0.2">
      <c r="A22" s="82">
        <v>12</v>
      </c>
      <c r="B22" s="83" t="s">
        <v>399</v>
      </c>
      <c r="C22" s="82" t="s">
        <v>365</v>
      </c>
      <c r="D22" s="134">
        <v>30</v>
      </c>
      <c r="E22" s="137"/>
      <c r="F22" s="137"/>
      <c r="G22" s="137"/>
      <c r="H22" s="137"/>
      <c r="I22" s="137"/>
      <c r="J22" s="137"/>
      <c r="K22" s="137"/>
      <c r="L22" s="137"/>
      <c r="M22" s="137"/>
      <c r="N22" s="137"/>
      <c r="O22" s="137"/>
    </row>
    <row r="23" spans="1:15" s="76" customFormat="1" x14ac:dyDescent="0.2">
      <c r="A23" s="82">
        <v>13</v>
      </c>
      <c r="B23" s="83" t="s">
        <v>400</v>
      </c>
      <c r="C23" s="82" t="s">
        <v>365</v>
      </c>
      <c r="D23" s="134">
        <v>50</v>
      </c>
      <c r="E23" s="137"/>
      <c r="F23" s="137"/>
      <c r="G23" s="137"/>
      <c r="H23" s="137"/>
      <c r="I23" s="137"/>
      <c r="J23" s="137"/>
      <c r="K23" s="137"/>
      <c r="L23" s="137"/>
      <c r="M23" s="137"/>
      <c r="N23" s="137"/>
      <c r="O23" s="137"/>
    </row>
    <row r="24" spans="1:15" s="76" customFormat="1" x14ac:dyDescent="0.2">
      <c r="A24" s="82">
        <v>14</v>
      </c>
      <c r="B24" s="83" t="s">
        <v>401</v>
      </c>
      <c r="C24" s="82" t="s">
        <v>365</v>
      </c>
      <c r="D24" s="134">
        <v>260</v>
      </c>
      <c r="E24" s="137"/>
      <c r="F24" s="137"/>
      <c r="G24" s="137"/>
      <c r="H24" s="137"/>
      <c r="I24" s="137"/>
      <c r="J24" s="137"/>
      <c r="K24" s="137"/>
      <c r="L24" s="137"/>
      <c r="M24" s="137"/>
      <c r="N24" s="137"/>
      <c r="O24" s="137"/>
    </row>
    <row r="25" spans="1:15" s="76" customFormat="1" x14ac:dyDescent="0.2">
      <c r="A25" s="82">
        <v>15</v>
      </c>
      <c r="B25" s="83" t="s">
        <v>402</v>
      </c>
      <c r="C25" s="82" t="s">
        <v>365</v>
      </c>
      <c r="D25" s="134">
        <v>40</v>
      </c>
      <c r="E25" s="137"/>
      <c r="F25" s="137"/>
      <c r="G25" s="137"/>
      <c r="H25" s="137"/>
      <c r="I25" s="137"/>
      <c r="J25" s="137"/>
      <c r="K25" s="137"/>
      <c r="L25" s="137"/>
      <c r="M25" s="137"/>
      <c r="N25" s="137"/>
      <c r="O25" s="137"/>
    </row>
    <row r="26" spans="1:15" s="76" customFormat="1" x14ac:dyDescent="0.2">
      <c r="A26" s="82">
        <v>16</v>
      </c>
      <c r="B26" s="83" t="s">
        <v>403</v>
      </c>
      <c r="C26" s="82" t="s">
        <v>365</v>
      </c>
      <c r="D26" s="134">
        <v>120</v>
      </c>
      <c r="E26" s="137"/>
      <c r="F26" s="137"/>
      <c r="G26" s="137"/>
      <c r="H26" s="137"/>
      <c r="I26" s="137"/>
      <c r="J26" s="137"/>
      <c r="K26" s="137"/>
      <c r="L26" s="137"/>
      <c r="M26" s="137"/>
      <c r="N26" s="137"/>
      <c r="O26" s="137"/>
    </row>
    <row r="27" spans="1:15" s="76" customFormat="1" x14ac:dyDescent="0.2">
      <c r="A27" s="82">
        <v>17</v>
      </c>
      <c r="B27" s="83" t="s">
        <v>404</v>
      </c>
      <c r="C27" s="82" t="s">
        <v>365</v>
      </c>
      <c r="D27" s="134">
        <v>20</v>
      </c>
      <c r="E27" s="137"/>
      <c r="F27" s="137"/>
      <c r="G27" s="137"/>
      <c r="H27" s="137"/>
      <c r="I27" s="137"/>
      <c r="J27" s="137"/>
      <c r="K27" s="137"/>
      <c r="L27" s="137"/>
      <c r="M27" s="137"/>
      <c r="N27" s="137"/>
      <c r="O27" s="137"/>
    </row>
    <row r="28" spans="1:15" s="76" customFormat="1" x14ac:dyDescent="0.2">
      <c r="A28" s="82">
        <v>18</v>
      </c>
      <c r="B28" s="83" t="s">
        <v>405</v>
      </c>
      <c r="C28" s="82" t="s">
        <v>365</v>
      </c>
      <c r="D28" s="134">
        <v>40</v>
      </c>
      <c r="E28" s="137"/>
      <c r="F28" s="137"/>
      <c r="G28" s="137"/>
      <c r="H28" s="137"/>
      <c r="I28" s="137"/>
      <c r="J28" s="137"/>
      <c r="K28" s="137"/>
      <c r="L28" s="137"/>
      <c r="M28" s="137"/>
      <c r="N28" s="137"/>
      <c r="O28" s="137"/>
    </row>
    <row r="29" spans="1:15" s="76" customFormat="1" x14ac:dyDescent="0.2">
      <c r="A29" s="82">
        <v>19</v>
      </c>
      <c r="B29" s="83" t="s">
        <v>406</v>
      </c>
      <c r="C29" s="82" t="s">
        <v>365</v>
      </c>
      <c r="D29" s="134">
        <v>10</v>
      </c>
      <c r="E29" s="137"/>
      <c r="F29" s="137"/>
      <c r="G29" s="137"/>
      <c r="H29" s="137"/>
      <c r="I29" s="137"/>
      <c r="J29" s="137"/>
      <c r="K29" s="137"/>
      <c r="L29" s="137"/>
      <c r="M29" s="137"/>
      <c r="N29" s="137"/>
      <c r="O29" s="137"/>
    </row>
    <row r="30" spans="1:15" s="76" customFormat="1" x14ac:dyDescent="0.2">
      <c r="A30" s="82">
        <v>20</v>
      </c>
      <c r="B30" s="83" t="s">
        <v>407</v>
      </c>
      <c r="C30" s="82" t="s">
        <v>365</v>
      </c>
      <c r="D30" s="134">
        <v>105</v>
      </c>
      <c r="E30" s="137"/>
      <c r="F30" s="137"/>
      <c r="G30" s="137"/>
      <c r="H30" s="137"/>
      <c r="I30" s="137"/>
      <c r="J30" s="137"/>
      <c r="K30" s="137"/>
      <c r="L30" s="137"/>
      <c r="M30" s="137"/>
      <c r="N30" s="137"/>
      <c r="O30" s="137"/>
    </row>
    <row r="31" spans="1:15" s="76" customFormat="1" x14ac:dyDescent="0.2">
      <c r="A31" s="82">
        <v>21</v>
      </c>
      <c r="B31" s="83" t="s">
        <v>408</v>
      </c>
      <c r="C31" s="82" t="s">
        <v>365</v>
      </c>
      <c r="D31" s="134">
        <v>100</v>
      </c>
      <c r="E31" s="137"/>
      <c r="F31" s="137"/>
      <c r="G31" s="137"/>
      <c r="H31" s="137"/>
      <c r="I31" s="137"/>
      <c r="J31" s="137"/>
      <c r="K31" s="137"/>
      <c r="L31" s="137"/>
      <c r="M31" s="137"/>
      <c r="N31" s="137"/>
      <c r="O31" s="137"/>
    </row>
    <row r="32" spans="1:15" s="76" customFormat="1" x14ac:dyDescent="0.2">
      <c r="A32" s="82">
        <v>22</v>
      </c>
      <c r="B32" s="83" t="s">
        <v>409</v>
      </c>
      <c r="C32" s="82" t="s">
        <v>365</v>
      </c>
      <c r="D32" s="134">
        <v>70</v>
      </c>
      <c r="E32" s="137"/>
      <c r="F32" s="137"/>
      <c r="G32" s="137"/>
      <c r="H32" s="137"/>
      <c r="I32" s="137"/>
      <c r="J32" s="137"/>
      <c r="K32" s="137"/>
      <c r="L32" s="137"/>
      <c r="M32" s="137"/>
      <c r="N32" s="137"/>
      <c r="O32" s="137"/>
    </row>
    <row r="33" spans="1:15" s="76" customFormat="1" x14ac:dyDescent="0.2">
      <c r="A33" s="82">
        <v>23</v>
      </c>
      <c r="B33" s="83" t="s">
        <v>410</v>
      </c>
      <c r="C33" s="82" t="s">
        <v>72</v>
      </c>
      <c r="D33" s="134">
        <v>240</v>
      </c>
      <c r="E33" s="137"/>
      <c r="F33" s="137"/>
      <c r="G33" s="137"/>
      <c r="H33" s="137"/>
      <c r="I33" s="137"/>
      <c r="J33" s="137"/>
      <c r="K33" s="137"/>
      <c r="L33" s="137"/>
      <c r="M33" s="137"/>
      <c r="N33" s="137"/>
      <c r="O33" s="137"/>
    </row>
    <row r="34" spans="1:15" s="76" customFormat="1" x14ac:dyDescent="0.2">
      <c r="A34" s="82">
        <v>24</v>
      </c>
      <c r="B34" s="83" t="s">
        <v>375</v>
      </c>
      <c r="C34" s="82" t="s">
        <v>72</v>
      </c>
      <c r="D34" s="134">
        <v>1000</v>
      </c>
      <c r="E34" s="137"/>
      <c r="F34" s="137"/>
      <c r="G34" s="137"/>
      <c r="H34" s="137"/>
      <c r="I34" s="137"/>
      <c r="J34" s="137"/>
      <c r="K34" s="137"/>
      <c r="L34" s="137"/>
      <c r="M34" s="137"/>
      <c r="N34" s="137"/>
      <c r="O34" s="137"/>
    </row>
    <row r="35" spans="1:15" s="76" customFormat="1" x14ac:dyDescent="0.2">
      <c r="A35" s="82">
        <v>25</v>
      </c>
      <c r="B35" s="83" t="s">
        <v>411</v>
      </c>
      <c r="C35" s="82" t="s">
        <v>74</v>
      </c>
      <c r="D35" s="134">
        <v>1055</v>
      </c>
      <c r="E35" s="137"/>
      <c r="F35" s="137"/>
      <c r="G35" s="137"/>
      <c r="H35" s="137"/>
      <c r="I35" s="137"/>
      <c r="J35" s="137"/>
      <c r="K35" s="137"/>
      <c r="L35" s="137"/>
      <c r="M35" s="137"/>
      <c r="N35" s="137"/>
      <c r="O35" s="137"/>
    </row>
    <row r="36" spans="1:15" s="76" customFormat="1" x14ac:dyDescent="0.2">
      <c r="A36" s="82">
        <v>26</v>
      </c>
      <c r="B36" s="83" t="s">
        <v>412</v>
      </c>
      <c r="C36" s="82" t="s">
        <v>72</v>
      </c>
      <c r="D36" s="134">
        <v>30</v>
      </c>
      <c r="E36" s="137"/>
      <c r="F36" s="137"/>
      <c r="G36" s="137"/>
      <c r="H36" s="137"/>
      <c r="I36" s="137"/>
      <c r="J36" s="137"/>
      <c r="K36" s="137"/>
      <c r="L36" s="137"/>
      <c r="M36" s="137"/>
      <c r="N36" s="137"/>
      <c r="O36" s="137"/>
    </row>
    <row r="37" spans="1:15" s="76" customFormat="1" x14ac:dyDescent="0.2">
      <c r="A37" s="82">
        <v>27</v>
      </c>
      <c r="B37" s="83" t="s">
        <v>413</v>
      </c>
      <c r="C37" s="82" t="s">
        <v>72</v>
      </c>
      <c r="D37" s="134">
        <v>2</v>
      </c>
      <c r="E37" s="137"/>
      <c r="F37" s="137"/>
      <c r="G37" s="137"/>
      <c r="H37" s="137"/>
      <c r="I37" s="137"/>
      <c r="J37" s="137"/>
      <c r="K37" s="137"/>
      <c r="L37" s="137"/>
      <c r="M37" s="137"/>
      <c r="N37" s="137"/>
      <c r="O37" s="137"/>
    </row>
    <row r="38" spans="1:15" s="76" customFormat="1" x14ac:dyDescent="0.2">
      <c r="A38" s="82">
        <v>28</v>
      </c>
      <c r="B38" s="83" t="s">
        <v>414</v>
      </c>
      <c r="C38" s="82" t="s">
        <v>72</v>
      </c>
      <c r="D38" s="134">
        <v>200</v>
      </c>
      <c r="E38" s="137"/>
      <c r="F38" s="137"/>
      <c r="G38" s="137"/>
      <c r="H38" s="137"/>
      <c r="I38" s="137"/>
      <c r="J38" s="137"/>
      <c r="K38" s="137"/>
      <c r="L38" s="137"/>
      <c r="M38" s="137"/>
      <c r="N38" s="137"/>
      <c r="O38" s="137"/>
    </row>
    <row r="39" spans="1:15" s="76" customFormat="1" x14ac:dyDescent="0.2">
      <c r="A39" s="82">
        <v>29</v>
      </c>
      <c r="B39" s="83" t="s">
        <v>415</v>
      </c>
      <c r="C39" s="82" t="s">
        <v>72</v>
      </c>
      <c r="D39" s="134">
        <v>9</v>
      </c>
      <c r="E39" s="137"/>
      <c r="F39" s="137"/>
      <c r="G39" s="137"/>
      <c r="H39" s="137"/>
      <c r="I39" s="137"/>
      <c r="J39" s="137"/>
      <c r="K39" s="137"/>
      <c r="L39" s="137"/>
      <c r="M39" s="137"/>
      <c r="N39" s="137"/>
      <c r="O39" s="137"/>
    </row>
    <row r="40" spans="1:15" s="76" customFormat="1" x14ac:dyDescent="0.2">
      <c r="A40" s="82">
        <v>30</v>
      </c>
      <c r="B40" s="83" t="s">
        <v>383</v>
      </c>
      <c r="C40" s="82" t="s">
        <v>72</v>
      </c>
      <c r="D40" s="134">
        <v>7</v>
      </c>
      <c r="E40" s="137"/>
      <c r="F40" s="137"/>
      <c r="G40" s="137"/>
      <c r="H40" s="137"/>
      <c r="I40" s="137"/>
      <c r="J40" s="137"/>
      <c r="K40" s="137"/>
      <c r="L40" s="137"/>
      <c r="M40" s="137"/>
      <c r="N40" s="137"/>
      <c r="O40" s="137"/>
    </row>
    <row r="41" spans="1:15" s="76" customFormat="1" x14ac:dyDescent="0.2">
      <c r="A41" s="82">
        <v>31</v>
      </c>
      <c r="B41" s="83" t="s">
        <v>416</v>
      </c>
      <c r="C41" s="82" t="s">
        <v>72</v>
      </c>
      <c r="D41" s="134">
        <v>152</v>
      </c>
      <c r="E41" s="137"/>
      <c r="F41" s="137"/>
      <c r="G41" s="137"/>
      <c r="H41" s="137"/>
      <c r="I41" s="137"/>
      <c r="J41" s="137"/>
      <c r="K41" s="137"/>
      <c r="L41" s="137"/>
      <c r="M41" s="137"/>
      <c r="N41" s="137"/>
      <c r="O41" s="137"/>
    </row>
    <row r="42" spans="1:15" s="76" customFormat="1" x14ac:dyDescent="0.2">
      <c r="A42" s="82">
        <v>32</v>
      </c>
      <c r="B42" s="83" t="s">
        <v>417</v>
      </c>
      <c r="C42" s="82" t="s">
        <v>72</v>
      </c>
      <c r="D42" s="134">
        <v>152</v>
      </c>
      <c r="E42" s="137"/>
      <c r="F42" s="137"/>
      <c r="G42" s="137"/>
      <c r="H42" s="137"/>
      <c r="I42" s="137"/>
      <c r="J42" s="137"/>
      <c r="K42" s="137"/>
      <c r="L42" s="137"/>
      <c r="M42" s="137"/>
      <c r="N42" s="137"/>
      <c r="O42" s="137"/>
    </row>
    <row r="43" spans="1:15" s="76" customFormat="1" x14ac:dyDescent="0.2">
      <c r="A43" s="82">
        <v>33</v>
      </c>
      <c r="B43" s="83" t="s">
        <v>418</v>
      </c>
      <c r="C43" s="82" t="s">
        <v>378</v>
      </c>
      <c r="D43" s="134">
        <v>3</v>
      </c>
      <c r="E43" s="137"/>
      <c r="F43" s="137"/>
      <c r="G43" s="137"/>
      <c r="H43" s="137"/>
      <c r="I43" s="137"/>
      <c r="J43" s="137"/>
      <c r="K43" s="137"/>
      <c r="L43" s="137"/>
      <c r="M43" s="137"/>
      <c r="N43" s="137"/>
      <c r="O43" s="137"/>
    </row>
    <row r="44" spans="1:15" s="76" customFormat="1" x14ac:dyDescent="0.2">
      <c r="A44" s="82">
        <v>34</v>
      </c>
      <c r="B44" s="83" t="s">
        <v>419</v>
      </c>
      <c r="C44" s="82" t="s">
        <v>378</v>
      </c>
      <c r="D44" s="134">
        <v>1</v>
      </c>
      <c r="E44" s="137"/>
      <c r="F44" s="137"/>
      <c r="G44" s="137"/>
      <c r="H44" s="137"/>
      <c r="I44" s="137"/>
      <c r="J44" s="137"/>
      <c r="K44" s="137"/>
      <c r="L44" s="137"/>
      <c r="M44" s="137"/>
      <c r="N44" s="137"/>
      <c r="O44" s="137"/>
    </row>
    <row r="45" spans="1:15" s="76" customFormat="1" x14ac:dyDescent="0.2">
      <c r="A45" s="82">
        <v>35</v>
      </c>
      <c r="B45" s="83" t="s">
        <v>420</v>
      </c>
      <c r="C45" s="82" t="s">
        <v>378</v>
      </c>
      <c r="D45" s="134">
        <v>152</v>
      </c>
      <c r="E45" s="137"/>
      <c r="F45" s="137"/>
      <c r="G45" s="137"/>
      <c r="H45" s="137"/>
      <c r="I45" s="137"/>
      <c r="J45" s="137"/>
      <c r="K45" s="137"/>
      <c r="L45" s="137"/>
      <c r="M45" s="137"/>
      <c r="N45" s="137"/>
      <c r="O45" s="137"/>
    </row>
    <row r="46" spans="1:15" s="76" customFormat="1" x14ac:dyDescent="0.2">
      <c r="A46" s="82">
        <v>36</v>
      </c>
      <c r="B46" s="83" t="s">
        <v>421</v>
      </c>
      <c r="C46" s="82" t="s">
        <v>72</v>
      </c>
      <c r="D46" s="134">
        <v>42</v>
      </c>
      <c r="E46" s="137"/>
      <c r="F46" s="137"/>
      <c r="G46" s="137"/>
      <c r="H46" s="137"/>
      <c r="I46" s="137"/>
      <c r="J46" s="137"/>
      <c r="K46" s="137"/>
      <c r="L46" s="137"/>
      <c r="M46" s="137"/>
      <c r="N46" s="137"/>
      <c r="O46" s="137"/>
    </row>
    <row r="47" spans="1:15" s="76" customFormat="1" x14ac:dyDescent="0.2">
      <c r="A47" s="82">
        <v>37</v>
      </c>
      <c r="B47" s="83" t="s">
        <v>422</v>
      </c>
      <c r="C47" s="82" t="s">
        <v>72</v>
      </c>
      <c r="D47" s="134">
        <v>152</v>
      </c>
      <c r="E47" s="137"/>
      <c r="F47" s="137"/>
      <c r="G47" s="137"/>
      <c r="H47" s="137"/>
      <c r="I47" s="137"/>
      <c r="J47" s="137"/>
      <c r="K47" s="137"/>
      <c r="L47" s="137"/>
      <c r="M47" s="137"/>
      <c r="N47" s="137"/>
      <c r="O47" s="137"/>
    </row>
    <row r="48" spans="1:15" s="76" customFormat="1" x14ac:dyDescent="0.2">
      <c r="A48" s="82"/>
      <c r="B48" s="104" t="s">
        <v>423</v>
      </c>
      <c r="C48" s="82"/>
      <c r="D48" s="134"/>
      <c r="E48" s="137"/>
      <c r="F48" s="137"/>
      <c r="G48" s="137"/>
      <c r="H48" s="137"/>
      <c r="I48" s="137"/>
      <c r="J48" s="137"/>
      <c r="K48" s="137"/>
      <c r="L48" s="137"/>
      <c r="M48" s="137"/>
      <c r="N48" s="137"/>
      <c r="O48" s="137"/>
    </row>
    <row r="49" spans="1:15" s="76" customFormat="1" x14ac:dyDescent="0.2">
      <c r="A49" s="82">
        <v>38</v>
      </c>
      <c r="B49" s="83" t="s">
        <v>424</v>
      </c>
      <c r="C49" s="82" t="s">
        <v>365</v>
      </c>
      <c r="D49" s="134">
        <v>520</v>
      </c>
      <c r="E49" s="137"/>
      <c r="F49" s="137"/>
      <c r="G49" s="137"/>
      <c r="H49" s="137"/>
      <c r="I49" s="137"/>
      <c r="J49" s="137"/>
      <c r="K49" s="137"/>
      <c r="L49" s="137"/>
      <c r="M49" s="137"/>
      <c r="N49" s="137"/>
      <c r="O49" s="137"/>
    </row>
    <row r="50" spans="1:15" s="76" customFormat="1" x14ac:dyDescent="0.2">
      <c r="A50" s="82">
        <v>39</v>
      </c>
      <c r="B50" s="83" t="s">
        <v>425</v>
      </c>
      <c r="C50" s="82" t="s">
        <v>365</v>
      </c>
      <c r="D50" s="134">
        <v>380</v>
      </c>
      <c r="E50" s="137"/>
      <c r="F50" s="137"/>
      <c r="G50" s="137"/>
      <c r="H50" s="137"/>
      <c r="I50" s="137"/>
      <c r="J50" s="137"/>
      <c r="K50" s="137"/>
      <c r="L50" s="137"/>
      <c r="M50" s="137"/>
      <c r="N50" s="137"/>
      <c r="O50" s="137"/>
    </row>
    <row r="51" spans="1:15" s="76" customFormat="1" x14ac:dyDescent="0.2">
      <c r="A51" s="82">
        <v>40</v>
      </c>
      <c r="B51" s="83" t="s">
        <v>426</v>
      </c>
      <c r="C51" s="82" t="s">
        <v>365</v>
      </c>
      <c r="D51" s="134">
        <v>120</v>
      </c>
      <c r="E51" s="137"/>
      <c r="F51" s="137"/>
      <c r="G51" s="137"/>
      <c r="H51" s="137"/>
      <c r="I51" s="137"/>
      <c r="J51" s="137"/>
      <c r="K51" s="137"/>
      <c r="L51" s="137"/>
      <c r="M51" s="137"/>
      <c r="N51" s="137"/>
      <c r="O51" s="137"/>
    </row>
    <row r="52" spans="1:15" s="76" customFormat="1" x14ac:dyDescent="0.2">
      <c r="A52" s="82">
        <v>41</v>
      </c>
      <c r="B52" s="83" t="s">
        <v>427</v>
      </c>
      <c r="C52" s="82" t="s">
        <v>365</v>
      </c>
      <c r="D52" s="134">
        <v>20</v>
      </c>
      <c r="E52" s="137"/>
      <c r="F52" s="137"/>
      <c r="G52" s="137"/>
      <c r="H52" s="137"/>
      <c r="I52" s="137"/>
      <c r="J52" s="137"/>
      <c r="K52" s="137"/>
      <c r="L52" s="137"/>
      <c r="M52" s="137"/>
      <c r="N52" s="137"/>
      <c r="O52" s="137"/>
    </row>
    <row r="53" spans="1:15" s="76" customFormat="1" x14ac:dyDescent="0.2">
      <c r="A53" s="82">
        <v>42</v>
      </c>
      <c r="B53" s="83" t="s">
        <v>428</v>
      </c>
      <c r="C53" s="82" t="s">
        <v>72</v>
      </c>
      <c r="D53" s="134">
        <v>61</v>
      </c>
      <c r="E53" s="137"/>
      <c r="F53" s="137"/>
      <c r="G53" s="137"/>
      <c r="H53" s="137"/>
      <c r="I53" s="137"/>
      <c r="J53" s="137"/>
      <c r="K53" s="137"/>
      <c r="L53" s="137"/>
      <c r="M53" s="137"/>
      <c r="N53" s="137"/>
      <c r="O53" s="137"/>
    </row>
    <row r="54" spans="1:15" s="76" customFormat="1" x14ac:dyDescent="0.2">
      <c r="A54" s="82">
        <v>43</v>
      </c>
      <c r="B54" s="83" t="s">
        <v>429</v>
      </c>
      <c r="C54" s="82" t="s">
        <v>72</v>
      </c>
      <c r="D54" s="134">
        <v>28</v>
      </c>
      <c r="E54" s="137"/>
      <c r="F54" s="137"/>
      <c r="G54" s="137"/>
      <c r="H54" s="137"/>
      <c r="I54" s="137"/>
      <c r="J54" s="137"/>
      <c r="K54" s="137"/>
      <c r="L54" s="137"/>
      <c r="M54" s="137"/>
      <c r="N54" s="137"/>
      <c r="O54" s="137"/>
    </row>
    <row r="55" spans="1:15" s="76" customFormat="1" x14ac:dyDescent="0.2">
      <c r="A55" s="82">
        <v>44</v>
      </c>
      <c r="B55" s="83" t="s">
        <v>430</v>
      </c>
      <c r="C55" s="82" t="s">
        <v>72</v>
      </c>
      <c r="D55" s="134">
        <v>54</v>
      </c>
      <c r="E55" s="137"/>
      <c r="F55" s="137"/>
      <c r="G55" s="137"/>
      <c r="H55" s="137"/>
      <c r="I55" s="137"/>
      <c r="J55" s="137"/>
      <c r="K55" s="137"/>
      <c r="L55" s="137"/>
      <c r="M55" s="137"/>
      <c r="N55" s="137"/>
      <c r="O55" s="137"/>
    </row>
    <row r="56" spans="1:15" s="76" customFormat="1" x14ac:dyDescent="0.2">
      <c r="A56" s="82">
        <v>45</v>
      </c>
      <c r="B56" s="83" t="s">
        <v>431</v>
      </c>
      <c r="C56" s="82" t="s">
        <v>72</v>
      </c>
      <c r="D56" s="134">
        <v>42</v>
      </c>
      <c r="E56" s="137"/>
      <c r="F56" s="137"/>
      <c r="G56" s="137"/>
      <c r="H56" s="137"/>
      <c r="I56" s="137"/>
      <c r="J56" s="137"/>
      <c r="K56" s="137"/>
      <c r="L56" s="137"/>
      <c r="M56" s="137"/>
      <c r="N56" s="137"/>
      <c r="O56" s="137"/>
    </row>
    <row r="57" spans="1:15" s="76" customFormat="1" x14ac:dyDescent="0.2">
      <c r="A57" s="82">
        <v>46</v>
      </c>
      <c r="B57" s="83" t="s">
        <v>432</v>
      </c>
      <c r="C57" s="82" t="s">
        <v>378</v>
      </c>
      <c r="D57" s="134">
        <v>16</v>
      </c>
      <c r="E57" s="137"/>
      <c r="F57" s="137"/>
      <c r="G57" s="137"/>
      <c r="H57" s="137"/>
      <c r="I57" s="137"/>
      <c r="J57" s="137"/>
      <c r="K57" s="137"/>
      <c r="L57" s="137"/>
      <c r="M57" s="137"/>
      <c r="N57" s="137"/>
      <c r="O57" s="137"/>
    </row>
    <row r="58" spans="1:15" s="76" customFormat="1" x14ac:dyDescent="0.2">
      <c r="A58" s="82">
        <v>47</v>
      </c>
      <c r="B58" s="83" t="s">
        <v>375</v>
      </c>
      <c r="C58" s="82" t="s">
        <v>72</v>
      </c>
      <c r="D58" s="134">
        <v>250</v>
      </c>
      <c r="E58" s="137"/>
      <c r="F58" s="137"/>
      <c r="G58" s="137"/>
      <c r="H58" s="137"/>
      <c r="I58" s="137"/>
      <c r="J58" s="137"/>
      <c r="K58" s="137"/>
      <c r="L58" s="137"/>
      <c r="M58" s="137"/>
      <c r="N58" s="137"/>
      <c r="O58" s="137"/>
    </row>
    <row r="59" spans="1:15" s="76" customFormat="1" x14ac:dyDescent="0.2">
      <c r="A59" s="82">
        <v>48</v>
      </c>
      <c r="B59" s="83" t="s">
        <v>411</v>
      </c>
      <c r="C59" s="82" t="s">
        <v>74</v>
      </c>
      <c r="D59" s="134">
        <v>186</v>
      </c>
      <c r="E59" s="137"/>
      <c r="F59" s="137"/>
      <c r="G59" s="137"/>
      <c r="H59" s="137"/>
      <c r="I59" s="137"/>
      <c r="J59" s="137"/>
      <c r="K59" s="137"/>
      <c r="L59" s="137"/>
      <c r="M59" s="137"/>
      <c r="N59" s="137"/>
      <c r="O59" s="137"/>
    </row>
    <row r="60" spans="1:15" s="76" customFormat="1" x14ac:dyDescent="0.2">
      <c r="A60" s="82">
        <v>49</v>
      </c>
      <c r="B60" s="83" t="s">
        <v>433</v>
      </c>
      <c r="C60" s="82" t="s">
        <v>378</v>
      </c>
      <c r="D60" s="134">
        <v>76</v>
      </c>
      <c r="E60" s="137"/>
      <c r="F60" s="137"/>
      <c r="G60" s="137"/>
      <c r="H60" s="137"/>
      <c r="I60" s="137"/>
      <c r="J60" s="137"/>
      <c r="K60" s="137"/>
      <c r="L60" s="137"/>
      <c r="M60" s="137"/>
      <c r="N60" s="137"/>
      <c r="O60" s="137"/>
    </row>
    <row r="61" spans="1:15" s="76" customFormat="1" x14ac:dyDescent="0.2">
      <c r="A61" s="82">
        <v>50</v>
      </c>
      <c r="B61" s="83" t="s">
        <v>434</v>
      </c>
      <c r="C61" s="82" t="s">
        <v>378</v>
      </c>
      <c r="D61" s="134">
        <v>3</v>
      </c>
      <c r="E61" s="137"/>
      <c r="F61" s="137"/>
      <c r="G61" s="137"/>
      <c r="H61" s="137"/>
      <c r="I61" s="137"/>
      <c r="J61" s="137"/>
      <c r="K61" s="137"/>
      <c r="L61" s="137"/>
      <c r="M61" s="137"/>
      <c r="N61" s="137"/>
      <c r="O61" s="137"/>
    </row>
    <row r="62" spans="1:15" s="76" customFormat="1" x14ac:dyDescent="0.2">
      <c r="A62" s="82"/>
      <c r="B62" s="104" t="s">
        <v>435</v>
      </c>
      <c r="C62" s="82"/>
      <c r="D62" s="134"/>
      <c r="E62" s="137"/>
      <c r="F62" s="137"/>
      <c r="G62" s="137"/>
      <c r="H62" s="137"/>
      <c r="I62" s="137"/>
      <c r="J62" s="137"/>
      <c r="K62" s="137"/>
      <c r="L62" s="137"/>
      <c r="M62" s="137"/>
      <c r="N62" s="137"/>
      <c r="O62" s="137"/>
    </row>
    <row r="63" spans="1:15" s="76" customFormat="1" x14ac:dyDescent="0.2">
      <c r="A63" s="82">
        <v>51</v>
      </c>
      <c r="B63" s="83" t="s">
        <v>436</v>
      </c>
      <c r="C63" s="82" t="s">
        <v>82</v>
      </c>
      <c r="D63" s="134">
        <v>72</v>
      </c>
      <c r="E63" s="137"/>
      <c r="F63" s="137"/>
      <c r="G63" s="137"/>
      <c r="H63" s="137"/>
      <c r="I63" s="137"/>
      <c r="J63" s="137"/>
      <c r="K63" s="137"/>
      <c r="L63" s="137"/>
      <c r="M63" s="137"/>
      <c r="N63" s="137"/>
      <c r="O63" s="137"/>
    </row>
    <row r="64" spans="1:15" s="76" customFormat="1" x14ac:dyDescent="0.2">
      <c r="A64" s="82">
        <v>52</v>
      </c>
      <c r="B64" s="83" t="s">
        <v>437</v>
      </c>
      <c r="C64" s="82" t="s">
        <v>378</v>
      </c>
      <c r="D64" s="134">
        <v>96</v>
      </c>
      <c r="E64" s="137"/>
      <c r="F64" s="137"/>
      <c r="G64" s="137"/>
      <c r="H64" s="137"/>
      <c r="I64" s="137"/>
      <c r="J64" s="137"/>
      <c r="K64" s="137"/>
      <c r="L64" s="137"/>
      <c r="M64" s="137"/>
      <c r="N64" s="137"/>
      <c r="O64" s="137"/>
    </row>
    <row r="65" spans="1:15" s="76" customFormat="1" ht="33.75" x14ac:dyDescent="0.2">
      <c r="A65" s="82">
        <v>53</v>
      </c>
      <c r="B65" s="83" t="s">
        <v>438</v>
      </c>
      <c r="C65" s="82" t="s">
        <v>82</v>
      </c>
      <c r="D65" s="134">
        <v>72</v>
      </c>
      <c r="E65" s="137"/>
      <c r="F65" s="137"/>
      <c r="G65" s="137"/>
      <c r="H65" s="137"/>
      <c r="I65" s="137"/>
      <c r="J65" s="137"/>
      <c r="K65" s="137"/>
      <c r="L65" s="137"/>
      <c r="M65" s="137"/>
      <c r="N65" s="137"/>
      <c r="O65" s="137"/>
    </row>
    <row r="66" spans="1:15" s="76" customFormat="1" x14ac:dyDescent="0.2">
      <c r="A66" s="82"/>
      <c r="B66" s="83"/>
      <c r="C66" s="82"/>
      <c r="D66" s="90" t="s">
        <v>90</v>
      </c>
      <c r="E66" s="137"/>
      <c r="F66" s="137"/>
      <c r="G66" s="137"/>
      <c r="H66" s="137"/>
      <c r="I66" s="137"/>
      <c r="J66" s="137"/>
      <c r="K66" s="137"/>
      <c r="L66" s="137"/>
      <c r="M66" s="137"/>
      <c r="N66" s="137"/>
      <c r="O66" s="137"/>
    </row>
    <row r="67" spans="1:15" s="76" customFormat="1" x14ac:dyDescent="0.2">
      <c r="B67" s="96" t="s">
        <v>41</v>
      </c>
    </row>
    <row r="68" spans="1:15" s="76" customFormat="1" x14ac:dyDescent="0.2">
      <c r="B68" s="70"/>
    </row>
    <row r="69" spans="1:15" s="76" customFormat="1" x14ac:dyDescent="0.2">
      <c r="B69" s="70"/>
      <c r="C69" s="97"/>
      <c r="D69" s="98"/>
    </row>
    <row r="70" spans="1:15" s="76" customFormat="1" x14ac:dyDescent="0.2">
      <c r="B70" s="70" t="s">
        <v>45</v>
      </c>
      <c r="C70" s="49"/>
      <c r="D70" s="99"/>
    </row>
    <row r="71" spans="1:15" x14ac:dyDescent="0.2">
      <c r="B71" s="70"/>
    </row>
    <row r="72" spans="1:15" x14ac:dyDescent="0.2">
      <c r="B72" s="70" t="s">
        <v>48</v>
      </c>
    </row>
    <row r="73" spans="1:15" x14ac:dyDescent="0.2">
      <c r="B73" s="16"/>
    </row>
    <row r="74" spans="1:15" x14ac:dyDescent="0.2">
      <c r="B74" s="16"/>
    </row>
    <row r="75" spans="1:15" x14ac:dyDescent="0.2">
      <c r="B75" s="75" t="s">
        <v>50</v>
      </c>
    </row>
  </sheetData>
  <mergeCells count="16">
    <mergeCell ref="K8:K9"/>
    <mergeCell ref="L8:L9"/>
    <mergeCell ref="M8:M9"/>
    <mergeCell ref="N8:N9"/>
    <mergeCell ref="O8:O9"/>
    <mergeCell ref="E7:J7"/>
    <mergeCell ref="A8:A9"/>
    <mergeCell ref="B8:B9"/>
    <mergeCell ref="C8:C9"/>
    <mergeCell ref="D8:D9"/>
    <mergeCell ref="E8:E9"/>
    <mergeCell ref="F8:F9"/>
    <mergeCell ref="G8:G9"/>
    <mergeCell ref="H8:H9"/>
    <mergeCell ref="I8:I9"/>
    <mergeCell ref="J8:J9"/>
  </mergeCells>
  <pageMargins left="0.7" right="0.7" top="0.75" bottom="0.75" header="0.51180555555555496" footer="0.51180555555555496"/>
  <pageSetup paperSize="9" firstPageNumber="0" orientation="portrait" horizontalDpi="300" verticalDpi="30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B050"/>
  </sheetPr>
  <dimension ref="A1:O43"/>
  <sheetViews>
    <sheetView zoomScale="130" zoomScaleNormal="130" workbookViewId="0">
      <selection activeCell="G18" sqref="G18"/>
    </sheetView>
  </sheetViews>
  <sheetFormatPr defaultRowHeight="12.75" x14ac:dyDescent="0.2"/>
  <cols>
    <col min="1" max="1" width="6.7109375" customWidth="1"/>
    <col min="2" max="2" width="60.7109375" customWidth="1"/>
    <col min="3" max="4" width="10.7109375" customWidth="1"/>
    <col min="5" max="1025" width="8.7109375" customWidth="1"/>
  </cols>
  <sheetData>
    <row r="1" spans="1:15" s="76" customFormat="1" x14ac:dyDescent="0.2">
      <c r="A1" s="49"/>
      <c r="B1" s="49"/>
      <c r="C1" s="49"/>
      <c r="D1" s="49"/>
    </row>
    <row r="2" spans="1:15" s="76" customFormat="1" x14ac:dyDescent="0.2">
      <c r="A2" s="49" t="s">
        <v>14</v>
      </c>
      <c r="B2" s="50" t="s">
        <v>15</v>
      </c>
      <c r="C2" s="77"/>
      <c r="D2" s="77"/>
    </row>
    <row r="3" spans="1:15" s="76" customFormat="1" x14ac:dyDescent="0.2">
      <c r="A3" s="78"/>
      <c r="B3" s="50" t="s">
        <v>325</v>
      </c>
      <c r="C3" s="77"/>
      <c r="D3" s="77"/>
    </row>
    <row r="4" spans="1:15" s="76" customFormat="1" x14ac:dyDescent="0.2">
      <c r="A4" s="78" t="s">
        <v>17</v>
      </c>
      <c r="B4" s="50" t="s">
        <v>18</v>
      </c>
      <c r="C4" s="53" t="s">
        <v>20</v>
      </c>
      <c r="D4" s="77"/>
    </row>
    <row r="5" spans="1:15" s="76" customFormat="1" x14ac:dyDescent="0.2">
      <c r="A5" s="78"/>
      <c r="B5" s="50"/>
      <c r="C5" s="77"/>
      <c r="D5" s="77"/>
    </row>
    <row r="6" spans="1:15" s="76" customFormat="1" x14ac:dyDescent="0.2">
      <c r="A6" s="78"/>
      <c r="B6" s="50" t="s">
        <v>439</v>
      </c>
      <c r="C6" s="77"/>
      <c r="D6" s="77"/>
    </row>
    <row r="7" spans="1:15" s="76" customFormat="1" x14ac:dyDescent="0.2">
      <c r="A7" s="78"/>
      <c r="B7" s="54"/>
      <c r="C7" s="52"/>
      <c r="D7" s="52"/>
      <c r="E7" s="1" t="s">
        <v>57</v>
      </c>
      <c r="F7" s="1"/>
      <c r="G7" s="1"/>
      <c r="H7" s="1"/>
      <c r="I7" s="1"/>
      <c r="J7" s="1"/>
      <c r="K7" s="80"/>
      <c r="L7" s="80"/>
      <c r="M7" s="81" t="s">
        <v>58</v>
      </c>
      <c r="N7" s="80"/>
      <c r="O7" s="80"/>
    </row>
    <row r="8" spans="1:15" s="76" customFormat="1" ht="12.75" customHeight="1" x14ac:dyDescent="0.2">
      <c r="A8" s="8" t="s">
        <v>21</v>
      </c>
      <c r="B8" s="8" t="s">
        <v>52</v>
      </c>
      <c r="C8" s="8" t="s">
        <v>53</v>
      </c>
      <c r="D8" s="8" t="s">
        <v>54</v>
      </c>
      <c r="E8" s="139" t="s">
        <v>59</v>
      </c>
      <c r="F8" s="139" t="s">
        <v>60</v>
      </c>
      <c r="G8" s="139" t="s">
        <v>61</v>
      </c>
      <c r="H8" s="139" t="s">
        <v>62</v>
      </c>
      <c r="I8" s="139" t="s">
        <v>63</v>
      </c>
      <c r="J8" s="139" t="s">
        <v>46</v>
      </c>
      <c r="K8" s="139" t="s">
        <v>64</v>
      </c>
      <c r="L8" s="139" t="s">
        <v>65</v>
      </c>
      <c r="M8" s="139" t="s">
        <v>66</v>
      </c>
      <c r="N8" s="139" t="s">
        <v>67</v>
      </c>
      <c r="O8" s="139" t="s">
        <v>68</v>
      </c>
    </row>
    <row r="9" spans="1:15" s="76" customFormat="1" x14ac:dyDescent="0.2">
      <c r="A9" s="8"/>
      <c r="B9" s="8"/>
      <c r="C9" s="8"/>
      <c r="D9" s="8"/>
      <c r="E9" s="139"/>
      <c r="F9" s="139"/>
      <c r="G9" s="139"/>
      <c r="H9" s="139"/>
      <c r="I9" s="139"/>
      <c r="J9" s="139"/>
      <c r="K9" s="139"/>
      <c r="L9" s="139"/>
      <c r="M9" s="139"/>
      <c r="N9" s="139"/>
      <c r="O9" s="139"/>
    </row>
    <row r="10" spans="1:15" s="76" customFormat="1" x14ac:dyDescent="0.2">
      <c r="A10" s="82">
        <v>1</v>
      </c>
      <c r="B10" s="62" t="s">
        <v>440</v>
      </c>
      <c r="C10" s="82" t="s">
        <v>365</v>
      </c>
      <c r="D10" s="134">
        <v>30</v>
      </c>
      <c r="E10" s="137"/>
      <c r="F10" s="137"/>
      <c r="G10" s="137"/>
      <c r="H10" s="137"/>
      <c r="I10" s="137"/>
      <c r="J10" s="137"/>
      <c r="K10" s="137"/>
      <c r="L10" s="137"/>
      <c r="M10" s="137"/>
      <c r="N10" s="137"/>
      <c r="O10" s="137"/>
    </row>
    <row r="11" spans="1:15" s="76" customFormat="1" x14ac:dyDescent="0.2">
      <c r="A11" s="130">
        <v>2</v>
      </c>
      <c r="B11" s="138" t="s">
        <v>441</v>
      </c>
      <c r="C11" s="130" t="s">
        <v>72</v>
      </c>
      <c r="D11" s="134">
        <v>16</v>
      </c>
      <c r="E11" s="137"/>
      <c r="F11" s="137"/>
      <c r="G11" s="137"/>
      <c r="H11" s="137"/>
      <c r="I11" s="137"/>
      <c r="J11" s="137"/>
      <c r="K11" s="137"/>
      <c r="L11" s="137"/>
      <c r="M11" s="137"/>
      <c r="N11" s="137"/>
      <c r="O11" s="137"/>
    </row>
    <row r="12" spans="1:15" s="76" customFormat="1" x14ac:dyDescent="0.2">
      <c r="A12" s="130">
        <v>3</v>
      </c>
      <c r="B12" s="138" t="s">
        <v>442</v>
      </c>
      <c r="C12" s="130" t="s">
        <v>72</v>
      </c>
      <c r="D12" s="134">
        <v>1</v>
      </c>
      <c r="E12" s="137"/>
      <c r="F12" s="137"/>
      <c r="G12" s="137"/>
      <c r="H12" s="137"/>
      <c r="I12" s="137"/>
      <c r="J12" s="137"/>
      <c r="K12" s="137"/>
      <c r="L12" s="137"/>
      <c r="M12" s="137"/>
      <c r="N12" s="137"/>
      <c r="O12" s="137"/>
    </row>
    <row r="13" spans="1:15" s="76" customFormat="1" x14ac:dyDescent="0.2">
      <c r="A13" s="130">
        <v>4</v>
      </c>
      <c r="B13" s="138" t="s">
        <v>443</v>
      </c>
      <c r="C13" s="130" t="s">
        <v>72</v>
      </c>
      <c r="D13" s="134">
        <v>1</v>
      </c>
      <c r="E13" s="137"/>
      <c r="F13" s="137"/>
      <c r="G13" s="137"/>
      <c r="H13" s="137"/>
      <c r="I13" s="137"/>
      <c r="J13" s="137"/>
      <c r="K13" s="137"/>
      <c r="L13" s="137"/>
      <c r="M13" s="137"/>
      <c r="N13" s="137"/>
      <c r="O13" s="137"/>
    </row>
    <row r="14" spans="1:15" s="76" customFormat="1" x14ac:dyDescent="0.2">
      <c r="A14" s="130">
        <v>5</v>
      </c>
      <c r="B14" s="138" t="s">
        <v>444</v>
      </c>
      <c r="C14" s="130" t="s">
        <v>74</v>
      </c>
      <c r="D14" s="134">
        <v>1</v>
      </c>
      <c r="E14" s="137"/>
      <c r="F14" s="137"/>
      <c r="G14" s="137"/>
      <c r="H14" s="137"/>
      <c r="I14" s="137"/>
      <c r="J14" s="137"/>
      <c r="K14" s="137"/>
      <c r="L14" s="137"/>
      <c r="M14" s="137"/>
      <c r="N14" s="137"/>
      <c r="O14" s="137"/>
    </row>
    <row r="15" spans="1:15" s="76" customFormat="1" x14ac:dyDescent="0.2">
      <c r="A15" s="130">
        <v>6</v>
      </c>
      <c r="B15" s="138" t="s">
        <v>445</v>
      </c>
      <c r="C15" s="130" t="s">
        <v>72</v>
      </c>
      <c r="D15" s="134">
        <v>8</v>
      </c>
      <c r="E15" s="137"/>
      <c r="F15" s="137"/>
      <c r="G15" s="137"/>
      <c r="H15" s="137"/>
      <c r="I15" s="137"/>
      <c r="J15" s="137"/>
      <c r="K15" s="137"/>
      <c r="L15" s="137"/>
      <c r="M15" s="137"/>
      <c r="N15" s="137"/>
      <c r="O15" s="137"/>
    </row>
    <row r="16" spans="1:15" s="76" customFormat="1" x14ac:dyDescent="0.2">
      <c r="A16" s="130">
        <v>7</v>
      </c>
      <c r="B16" s="138" t="s">
        <v>446</v>
      </c>
      <c r="C16" s="130" t="s">
        <v>72</v>
      </c>
      <c r="D16" s="134">
        <v>1</v>
      </c>
      <c r="E16" s="137"/>
      <c r="F16" s="137"/>
      <c r="G16" s="137"/>
      <c r="H16" s="137"/>
      <c r="I16" s="137"/>
      <c r="J16" s="137"/>
      <c r="K16" s="137"/>
      <c r="L16" s="137"/>
      <c r="M16" s="137"/>
      <c r="N16" s="137"/>
      <c r="O16" s="137"/>
    </row>
    <row r="17" spans="1:15" s="76" customFormat="1" x14ac:dyDescent="0.2">
      <c r="A17" s="130">
        <v>8</v>
      </c>
      <c r="B17" s="138" t="s">
        <v>447</v>
      </c>
      <c r="C17" s="130" t="s">
        <v>72</v>
      </c>
      <c r="D17" s="134">
        <v>2</v>
      </c>
      <c r="E17" s="137"/>
      <c r="F17" s="137"/>
      <c r="G17" s="137"/>
      <c r="H17" s="137"/>
      <c r="I17" s="137"/>
      <c r="J17" s="137"/>
      <c r="K17" s="137"/>
      <c r="L17" s="137"/>
      <c r="M17" s="137"/>
      <c r="N17" s="137"/>
      <c r="O17" s="137"/>
    </row>
    <row r="18" spans="1:15" s="76" customFormat="1" x14ac:dyDescent="0.2">
      <c r="A18" s="130">
        <v>9</v>
      </c>
      <c r="B18" s="138" t="s">
        <v>448</v>
      </c>
      <c r="C18" s="130" t="s">
        <v>72</v>
      </c>
      <c r="D18" s="134">
        <v>2</v>
      </c>
      <c r="E18" s="137"/>
      <c r="F18" s="137"/>
      <c r="G18" s="137"/>
      <c r="H18" s="137"/>
      <c r="I18" s="137"/>
      <c r="J18" s="137"/>
      <c r="K18" s="137"/>
      <c r="L18" s="137"/>
      <c r="M18" s="137"/>
      <c r="N18" s="137"/>
      <c r="O18" s="137"/>
    </row>
    <row r="19" spans="1:15" s="76" customFormat="1" x14ac:dyDescent="0.2">
      <c r="A19" s="130">
        <v>10</v>
      </c>
      <c r="B19" s="138" t="s">
        <v>449</v>
      </c>
      <c r="C19" s="130" t="s">
        <v>365</v>
      </c>
      <c r="D19" s="134">
        <v>6</v>
      </c>
      <c r="E19" s="137"/>
      <c r="F19" s="137"/>
      <c r="G19" s="137"/>
      <c r="H19" s="137"/>
      <c r="I19" s="137"/>
      <c r="J19" s="137"/>
      <c r="K19" s="137"/>
      <c r="L19" s="137"/>
      <c r="M19" s="137"/>
      <c r="N19" s="137"/>
      <c r="O19" s="137"/>
    </row>
    <row r="20" spans="1:15" s="76" customFormat="1" x14ac:dyDescent="0.2">
      <c r="A20" s="130">
        <v>11</v>
      </c>
      <c r="B20" s="138" t="s">
        <v>450</v>
      </c>
      <c r="C20" s="130" t="s">
        <v>365</v>
      </c>
      <c r="D20" s="134">
        <v>40</v>
      </c>
      <c r="E20" s="137"/>
      <c r="F20" s="137"/>
      <c r="G20" s="137"/>
      <c r="H20" s="137"/>
      <c r="I20" s="137"/>
      <c r="J20" s="137"/>
      <c r="K20" s="137"/>
      <c r="L20" s="137"/>
      <c r="M20" s="137"/>
      <c r="N20" s="137"/>
      <c r="O20" s="137"/>
    </row>
    <row r="21" spans="1:15" s="76" customFormat="1" x14ac:dyDescent="0.2">
      <c r="A21" s="130">
        <v>12</v>
      </c>
      <c r="B21" s="138" t="s">
        <v>451</v>
      </c>
      <c r="C21" s="130" t="s">
        <v>72</v>
      </c>
      <c r="D21" s="134">
        <v>4</v>
      </c>
      <c r="E21" s="137"/>
      <c r="F21" s="137"/>
      <c r="G21" s="137"/>
      <c r="H21" s="137"/>
      <c r="I21" s="137"/>
      <c r="J21" s="137"/>
      <c r="K21" s="137"/>
      <c r="L21" s="137"/>
      <c r="M21" s="137"/>
      <c r="N21" s="137"/>
      <c r="O21" s="137"/>
    </row>
    <row r="22" spans="1:15" s="76" customFormat="1" x14ac:dyDescent="0.2">
      <c r="A22" s="130">
        <v>13</v>
      </c>
      <c r="B22" s="138" t="s">
        <v>452</v>
      </c>
      <c r="C22" s="130" t="s">
        <v>72</v>
      </c>
      <c r="D22" s="134">
        <v>20</v>
      </c>
      <c r="E22" s="137"/>
      <c r="F22" s="137"/>
      <c r="G22" s="137"/>
      <c r="H22" s="137"/>
      <c r="I22" s="137"/>
      <c r="J22" s="137"/>
      <c r="K22" s="137"/>
      <c r="L22" s="137"/>
      <c r="M22" s="137"/>
      <c r="N22" s="137"/>
      <c r="O22" s="137"/>
    </row>
    <row r="23" spans="1:15" s="76" customFormat="1" x14ac:dyDescent="0.2">
      <c r="A23" s="130">
        <v>14</v>
      </c>
      <c r="B23" s="138" t="s">
        <v>453</v>
      </c>
      <c r="C23" s="130" t="s">
        <v>72</v>
      </c>
      <c r="D23" s="134">
        <v>2</v>
      </c>
      <c r="E23" s="137"/>
      <c r="F23" s="137"/>
      <c r="G23" s="137"/>
      <c r="H23" s="137"/>
      <c r="I23" s="137"/>
      <c r="J23" s="137"/>
      <c r="K23" s="137"/>
      <c r="L23" s="137"/>
      <c r="M23" s="137"/>
      <c r="N23" s="137"/>
      <c r="O23" s="137"/>
    </row>
    <row r="24" spans="1:15" s="76" customFormat="1" x14ac:dyDescent="0.2">
      <c r="A24" s="130">
        <v>15</v>
      </c>
      <c r="B24" s="138" t="s">
        <v>454</v>
      </c>
      <c r="C24" s="130" t="s">
        <v>365</v>
      </c>
      <c r="D24" s="134">
        <v>130</v>
      </c>
      <c r="E24" s="137"/>
      <c r="F24" s="137"/>
      <c r="G24" s="137"/>
      <c r="H24" s="137"/>
      <c r="I24" s="137"/>
      <c r="J24" s="137"/>
      <c r="K24" s="137"/>
      <c r="L24" s="137"/>
      <c r="M24" s="137"/>
      <c r="N24" s="137"/>
      <c r="O24" s="137"/>
    </row>
    <row r="25" spans="1:15" s="76" customFormat="1" x14ac:dyDescent="0.2">
      <c r="A25" s="130">
        <v>16</v>
      </c>
      <c r="B25" s="138" t="s">
        <v>455</v>
      </c>
      <c r="C25" s="130" t="s">
        <v>72</v>
      </c>
      <c r="D25" s="134">
        <v>120</v>
      </c>
      <c r="E25" s="137"/>
      <c r="F25" s="137"/>
      <c r="G25" s="137"/>
      <c r="H25" s="137"/>
      <c r="I25" s="137"/>
      <c r="J25" s="137"/>
      <c r="K25" s="137"/>
      <c r="L25" s="137"/>
      <c r="M25" s="137"/>
      <c r="N25" s="137"/>
      <c r="O25" s="137"/>
    </row>
    <row r="26" spans="1:15" s="76" customFormat="1" x14ac:dyDescent="0.2">
      <c r="A26" s="130">
        <v>17</v>
      </c>
      <c r="B26" s="138" t="s">
        <v>456</v>
      </c>
      <c r="C26" s="130" t="s">
        <v>72</v>
      </c>
      <c r="D26" s="134">
        <v>2</v>
      </c>
      <c r="E26" s="137"/>
      <c r="F26" s="137"/>
      <c r="G26" s="137"/>
      <c r="H26" s="137"/>
      <c r="I26" s="137"/>
      <c r="J26" s="137"/>
      <c r="K26" s="137"/>
      <c r="L26" s="137"/>
      <c r="M26" s="137"/>
      <c r="N26" s="137"/>
      <c r="O26" s="137"/>
    </row>
    <row r="27" spans="1:15" s="76" customFormat="1" x14ac:dyDescent="0.2">
      <c r="A27" s="130">
        <v>18</v>
      </c>
      <c r="B27" s="138" t="s">
        <v>457</v>
      </c>
      <c r="C27" s="130" t="s">
        <v>74</v>
      </c>
      <c r="D27" s="134">
        <v>1</v>
      </c>
      <c r="E27" s="137"/>
      <c r="F27" s="137"/>
      <c r="G27" s="137"/>
      <c r="H27" s="137"/>
      <c r="I27" s="137"/>
      <c r="J27" s="137"/>
      <c r="K27" s="137"/>
      <c r="L27" s="137"/>
      <c r="M27" s="137"/>
      <c r="N27" s="137"/>
      <c r="O27" s="137"/>
    </row>
    <row r="28" spans="1:15" s="76" customFormat="1" x14ac:dyDescent="0.2">
      <c r="A28" s="130">
        <v>19</v>
      </c>
      <c r="B28" s="138" t="s">
        <v>458</v>
      </c>
      <c r="C28" s="130" t="s">
        <v>365</v>
      </c>
      <c r="D28" s="134">
        <v>30</v>
      </c>
      <c r="E28" s="137"/>
      <c r="F28" s="137"/>
      <c r="G28" s="137"/>
      <c r="H28" s="137"/>
      <c r="I28" s="137"/>
      <c r="J28" s="137"/>
      <c r="K28" s="137"/>
      <c r="L28" s="137"/>
      <c r="M28" s="137"/>
      <c r="N28" s="137"/>
      <c r="O28" s="137"/>
    </row>
    <row r="29" spans="1:15" s="76" customFormat="1" x14ac:dyDescent="0.2">
      <c r="A29" s="130">
        <v>20</v>
      </c>
      <c r="B29" s="138" t="s">
        <v>459</v>
      </c>
      <c r="C29" s="130" t="s">
        <v>365</v>
      </c>
      <c r="D29" s="134">
        <v>30</v>
      </c>
      <c r="E29" s="137"/>
      <c r="F29" s="137"/>
      <c r="G29" s="137"/>
      <c r="H29" s="137"/>
      <c r="I29" s="137"/>
      <c r="J29" s="137"/>
      <c r="K29" s="137"/>
      <c r="L29" s="137"/>
      <c r="M29" s="137"/>
      <c r="N29" s="137"/>
      <c r="O29" s="137"/>
    </row>
    <row r="30" spans="1:15" s="76" customFormat="1" x14ac:dyDescent="0.2">
      <c r="A30" s="130">
        <v>21</v>
      </c>
      <c r="B30" s="138" t="s">
        <v>460</v>
      </c>
      <c r="C30" s="130" t="s">
        <v>74</v>
      </c>
      <c r="D30" s="134">
        <v>1</v>
      </c>
      <c r="E30" s="137"/>
      <c r="F30" s="137"/>
      <c r="G30" s="137"/>
      <c r="H30" s="137"/>
      <c r="I30" s="137"/>
      <c r="J30" s="137"/>
      <c r="K30" s="137"/>
      <c r="L30" s="137"/>
      <c r="M30" s="137"/>
      <c r="N30" s="137"/>
      <c r="O30" s="137"/>
    </row>
    <row r="31" spans="1:15" s="76" customFormat="1" x14ac:dyDescent="0.2">
      <c r="A31" s="130">
        <v>22</v>
      </c>
      <c r="B31" s="138" t="s">
        <v>461</v>
      </c>
      <c r="C31" s="130" t="s">
        <v>74</v>
      </c>
      <c r="D31" s="134">
        <v>1</v>
      </c>
      <c r="E31" s="137"/>
      <c r="F31" s="137"/>
      <c r="G31" s="137"/>
      <c r="H31" s="137"/>
      <c r="I31" s="137"/>
      <c r="J31" s="137"/>
      <c r="K31" s="137"/>
      <c r="L31" s="137"/>
      <c r="M31" s="137"/>
      <c r="N31" s="137"/>
      <c r="O31" s="137"/>
    </row>
    <row r="32" spans="1:15" s="76" customFormat="1" x14ac:dyDescent="0.2">
      <c r="A32" s="130">
        <v>23</v>
      </c>
      <c r="B32" s="138" t="s">
        <v>462</v>
      </c>
      <c r="C32" s="130" t="s">
        <v>72</v>
      </c>
      <c r="D32" s="134">
        <v>1</v>
      </c>
      <c r="E32" s="137"/>
      <c r="F32" s="137"/>
      <c r="G32" s="137"/>
      <c r="H32" s="137"/>
      <c r="I32" s="137"/>
      <c r="J32" s="137"/>
      <c r="K32" s="137"/>
      <c r="L32" s="137"/>
      <c r="M32" s="137"/>
      <c r="N32" s="137"/>
      <c r="O32" s="137"/>
    </row>
    <row r="33" spans="1:15" s="76" customFormat="1" x14ac:dyDescent="0.2">
      <c r="A33" s="130">
        <v>24</v>
      </c>
      <c r="B33" s="138" t="s">
        <v>463</v>
      </c>
      <c r="C33" s="130" t="s">
        <v>464</v>
      </c>
      <c r="D33" s="134">
        <v>8</v>
      </c>
      <c r="E33" s="137"/>
      <c r="F33" s="137"/>
      <c r="G33" s="137"/>
      <c r="H33" s="137"/>
      <c r="I33" s="137"/>
      <c r="J33" s="137"/>
      <c r="K33" s="137"/>
      <c r="L33" s="137"/>
      <c r="M33" s="137"/>
      <c r="N33" s="137"/>
      <c r="O33" s="137"/>
    </row>
    <row r="34" spans="1:15" s="76" customFormat="1" x14ac:dyDescent="0.2">
      <c r="A34" s="82"/>
      <c r="B34" s="83"/>
      <c r="C34" s="103"/>
      <c r="D34" s="90" t="s">
        <v>90</v>
      </c>
      <c r="E34" s="137"/>
      <c r="F34" s="137"/>
      <c r="G34" s="137"/>
      <c r="H34" s="137"/>
      <c r="I34" s="137"/>
      <c r="J34" s="137"/>
      <c r="K34" s="137"/>
      <c r="L34" s="137"/>
      <c r="M34" s="137"/>
      <c r="N34" s="137"/>
      <c r="O34" s="137"/>
    </row>
    <row r="35" spans="1:15" s="76" customFormat="1" x14ac:dyDescent="0.2">
      <c r="A35" s="121"/>
      <c r="B35" s="96" t="s">
        <v>41</v>
      </c>
      <c r="C35" s="66"/>
      <c r="D35" s="66"/>
    </row>
    <row r="36" spans="1:15" s="76" customFormat="1" x14ac:dyDescent="0.2">
      <c r="A36" s="121"/>
      <c r="B36" s="70"/>
      <c r="C36" s="123"/>
      <c r="D36" s="66"/>
    </row>
    <row r="37" spans="1:15" s="76" customFormat="1" x14ac:dyDescent="0.2">
      <c r="A37" s="49"/>
      <c r="B37" s="70"/>
      <c r="C37" s="97"/>
      <c r="D37" s="98"/>
    </row>
    <row r="38" spans="1:15" s="76" customFormat="1" x14ac:dyDescent="0.2">
      <c r="A38" s="49"/>
      <c r="B38" s="70" t="s">
        <v>45</v>
      </c>
      <c r="C38" s="49"/>
      <c r="D38" s="99"/>
    </row>
    <row r="39" spans="1:15" x14ac:dyDescent="0.2">
      <c r="B39" s="70"/>
    </row>
    <row r="40" spans="1:15" x14ac:dyDescent="0.2">
      <c r="B40" s="70" t="s">
        <v>48</v>
      </c>
    </row>
    <row r="41" spans="1:15" x14ac:dyDescent="0.2">
      <c r="B41" s="16"/>
    </row>
    <row r="42" spans="1:15" x14ac:dyDescent="0.2">
      <c r="B42" s="16"/>
    </row>
    <row r="43" spans="1:15" x14ac:dyDescent="0.2">
      <c r="B43" s="75" t="s">
        <v>50</v>
      </c>
    </row>
  </sheetData>
  <mergeCells count="16">
    <mergeCell ref="K8:K9"/>
    <mergeCell ref="L8:L9"/>
    <mergeCell ref="M8:M9"/>
    <mergeCell ref="N8:N9"/>
    <mergeCell ref="O8:O9"/>
    <mergeCell ref="E7:J7"/>
    <mergeCell ref="A8:A9"/>
    <mergeCell ref="B8:B9"/>
    <mergeCell ref="C8:C9"/>
    <mergeCell ref="D8:D9"/>
    <mergeCell ref="E8:E9"/>
    <mergeCell ref="F8:F9"/>
    <mergeCell ref="G8:G9"/>
    <mergeCell ref="H8:H9"/>
    <mergeCell ref="I8:I9"/>
    <mergeCell ref="J8:J9"/>
  </mergeCells>
  <pageMargins left="0.7" right="0.7" top="0.75" bottom="0.75" header="0.51180555555555496" footer="0.51180555555555496"/>
  <pageSetup paperSize="9" firstPageNumber="0" orientation="portrait" horizontalDpi="300" verticalDpi="30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00B050"/>
  </sheetPr>
  <dimension ref="A1:O34"/>
  <sheetViews>
    <sheetView topLeftCell="A7" zoomScale="130" zoomScaleNormal="130" workbookViewId="0">
      <selection activeCell="E19" sqref="E19"/>
    </sheetView>
  </sheetViews>
  <sheetFormatPr defaultRowHeight="12.75" x14ac:dyDescent="0.2"/>
  <cols>
    <col min="1" max="1" width="6.7109375" customWidth="1"/>
    <col min="2" max="2" width="60.7109375" customWidth="1"/>
    <col min="3" max="4" width="10.7109375" customWidth="1"/>
    <col min="5" max="1025" width="8.7109375" customWidth="1"/>
  </cols>
  <sheetData>
    <row r="1" spans="1:15" s="76" customFormat="1" x14ac:dyDescent="0.2">
      <c r="A1" s="49"/>
      <c r="B1" s="49"/>
      <c r="C1" s="49"/>
      <c r="D1" s="49"/>
    </row>
    <row r="2" spans="1:15" s="76" customFormat="1" x14ac:dyDescent="0.2">
      <c r="A2" s="49" t="s">
        <v>14</v>
      </c>
      <c r="B2" s="50" t="s">
        <v>15</v>
      </c>
      <c r="C2" s="77"/>
      <c r="D2" s="77"/>
    </row>
    <row r="3" spans="1:15" s="76" customFormat="1" x14ac:dyDescent="0.2">
      <c r="A3" s="78"/>
      <c r="B3" s="50" t="s">
        <v>16</v>
      </c>
      <c r="C3" s="77"/>
      <c r="D3" s="77"/>
    </row>
    <row r="4" spans="1:15" s="76" customFormat="1" x14ac:dyDescent="0.2">
      <c r="A4" s="78" t="s">
        <v>17</v>
      </c>
      <c r="B4" s="50" t="s">
        <v>18</v>
      </c>
      <c r="C4" s="53" t="s">
        <v>20</v>
      </c>
      <c r="D4" s="77"/>
    </row>
    <row r="5" spans="1:15" s="76" customFormat="1" x14ac:dyDescent="0.2">
      <c r="A5" s="78"/>
      <c r="B5" s="50"/>
      <c r="C5" s="77"/>
      <c r="D5" s="77"/>
    </row>
    <row r="6" spans="1:15" s="76" customFormat="1" x14ac:dyDescent="0.2">
      <c r="A6" s="78"/>
      <c r="B6" s="50" t="s">
        <v>465</v>
      </c>
      <c r="C6" s="77"/>
      <c r="D6" s="77"/>
    </row>
    <row r="7" spans="1:15" s="76" customFormat="1" x14ac:dyDescent="0.2">
      <c r="A7" s="78"/>
      <c r="B7" s="54"/>
      <c r="C7" s="52"/>
      <c r="D7" s="52"/>
      <c r="E7" s="1" t="s">
        <v>57</v>
      </c>
      <c r="F7" s="1"/>
      <c r="G7" s="1"/>
      <c r="H7" s="1"/>
      <c r="I7" s="1"/>
      <c r="J7" s="1"/>
      <c r="K7" s="80"/>
      <c r="L7" s="80"/>
      <c r="M7" s="81" t="s">
        <v>58</v>
      </c>
      <c r="N7" s="80"/>
      <c r="O7" s="80"/>
    </row>
    <row r="8" spans="1:15" s="76" customFormat="1" ht="12.75" customHeight="1" x14ac:dyDescent="0.2">
      <c r="A8" s="8" t="s">
        <v>21</v>
      </c>
      <c r="B8" s="8" t="s">
        <v>52</v>
      </c>
      <c r="C8" s="8" t="s">
        <v>53</v>
      </c>
      <c r="D8" s="8" t="s">
        <v>54</v>
      </c>
      <c r="E8" s="139" t="s">
        <v>59</v>
      </c>
      <c r="F8" s="139" t="s">
        <v>60</v>
      </c>
      <c r="G8" s="139" t="s">
        <v>61</v>
      </c>
      <c r="H8" s="139" t="s">
        <v>62</v>
      </c>
      <c r="I8" s="139" t="s">
        <v>63</v>
      </c>
      <c r="J8" s="139" t="s">
        <v>46</v>
      </c>
      <c r="K8" s="139" t="s">
        <v>64</v>
      </c>
      <c r="L8" s="139" t="s">
        <v>65</v>
      </c>
      <c r="M8" s="139" t="s">
        <v>66</v>
      </c>
      <c r="N8" s="139" t="s">
        <v>67</v>
      </c>
      <c r="O8" s="139" t="s">
        <v>68</v>
      </c>
    </row>
    <row r="9" spans="1:15" s="76" customFormat="1" x14ac:dyDescent="0.2">
      <c r="A9" s="8"/>
      <c r="B9" s="8"/>
      <c r="C9" s="8"/>
      <c r="D9" s="8"/>
      <c r="E9" s="139"/>
      <c r="F9" s="139"/>
      <c r="G9" s="139"/>
      <c r="H9" s="139"/>
      <c r="I9" s="139"/>
      <c r="J9" s="139"/>
      <c r="K9" s="139"/>
      <c r="L9" s="139"/>
      <c r="M9" s="139"/>
      <c r="N9" s="139"/>
      <c r="O9" s="139"/>
    </row>
    <row r="10" spans="1:15" s="76" customFormat="1" x14ac:dyDescent="0.2">
      <c r="A10" s="82">
        <v>1</v>
      </c>
      <c r="B10" s="83" t="s">
        <v>466</v>
      </c>
      <c r="C10" s="82" t="s">
        <v>74</v>
      </c>
      <c r="D10" s="134">
        <v>3</v>
      </c>
      <c r="E10" s="137"/>
      <c r="F10" s="137"/>
      <c r="G10" s="137"/>
      <c r="H10" s="137"/>
      <c r="I10" s="137"/>
      <c r="J10" s="137"/>
      <c r="K10" s="137"/>
      <c r="L10" s="137"/>
      <c r="M10" s="137"/>
      <c r="N10" s="137"/>
      <c r="O10" s="137"/>
    </row>
    <row r="11" spans="1:15" s="76" customFormat="1" ht="22.5" x14ac:dyDescent="0.2">
      <c r="A11" s="82">
        <v>2</v>
      </c>
      <c r="B11" s="83" t="s">
        <v>467</v>
      </c>
      <c r="C11" s="82" t="s">
        <v>378</v>
      </c>
      <c r="D11" s="134">
        <v>3</v>
      </c>
      <c r="E11" s="137"/>
      <c r="F11" s="137"/>
      <c r="G11" s="137"/>
      <c r="H11" s="137"/>
      <c r="I11" s="137"/>
      <c r="J11" s="137"/>
      <c r="K11" s="137"/>
      <c r="L11" s="137"/>
      <c r="M11" s="137"/>
      <c r="N11" s="137"/>
      <c r="O11" s="137"/>
    </row>
    <row r="12" spans="1:15" s="76" customFormat="1" x14ac:dyDescent="0.2">
      <c r="A12" s="82">
        <v>3</v>
      </c>
      <c r="B12" s="83" t="s">
        <v>468</v>
      </c>
      <c r="C12" s="82" t="s">
        <v>72</v>
      </c>
      <c r="D12" s="134">
        <v>3</v>
      </c>
      <c r="E12" s="137"/>
      <c r="F12" s="137"/>
      <c r="G12" s="137"/>
      <c r="H12" s="137"/>
      <c r="I12" s="137"/>
      <c r="J12" s="137"/>
      <c r="K12" s="137"/>
      <c r="L12" s="137"/>
      <c r="M12" s="137"/>
      <c r="N12" s="137"/>
      <c r="O12" s="137"/>
    </row>
    <row r="13" spans="1:15" s="76" customFormat="1" x14ac:dyDescent="0.2">
      <c r="A13" s="82">
        <v>4</v>
      </c>
      <c r="B13" s="83" t="s">
        <v>469</v>
      </c>
      <c r="C13" s="82" t="s">
        <v>74</v>
      </c>
      <c r="D13" s="134">
        <v>3</v>
      </c>
      <c r="E13" s="137"/>
      <c r="F13" s="137"/>
      <c r="G13" s="137"/>
      <c r="H13" s="137"/>
      <c r="I13" s="137"/>
      <c r="J13" s="137"/>
      <c r="K13" s="137"/>
      <c r="L13" s="137"/>
      <c r="M13" s="137"/>
      <c r="N13" s="137"/>
      <c r="O13" s="137"/>
    </row>
    <row r="14" spans="1:15" s="76" customFormat="1" x14ac:dyDescent="0.2">
      <c r="A14" s="82">
        <v>5</v>
      </c>
      <c r="B14" s="83" t="s">
        <v>470</v>
      </c>
      <c r="C14" s="82" t="s">
        <v>72</v>
      </c>
      <c r="D14" s="134">
        <v>3</v>
      </c>
      <c r="E14" s="137"/>
      <c r="F14" s="137"/>
      <c r="G14" s="137"/>
      <c r="H14" s="137"/>
      <c r="I14" s="137"/>
      <c r="J14" s="137"/>
      <c r="K14" s="137"/>
      <c r="L14" s="137"/>
      <c r="M14" s="137"/>
      <c r="N14" s="137"/>
      <c r="O14" s="137"/>
    </row>
    <row r="15" spans="1:15" s="76" customFormat="1" x14ac:dyDescent="0.2">
      <c r="A15" s="82">
        <v>6</v>
      </c>
      <c r="B15" s="83" t="s">
        <v>471</v>
      </c>
      <c r="C15" s="82" t="s">
        <v>72</v>
      </c>
      <c r="D15" s="134">
        <v>3</v>
      </c>
      <c r="E15" s="137"/>
      <c r="F15" s="137"/>
      <c r="G15" s="137"/>
      <c r="H15" s="137"/>
      <c r="I15" s="137"/>
      <c r="J15" s="137"/>
      <c r="K15" s="137"/>
      <c r="L15" s="137"/>
      <c r="M15" s="137"/>
      <c r="N15" s="137"/>
      <c r="O15" s="137"/>
    </row>
    <row r="16" spans="1:15" s="76" customFormat="1" x14ac:dyDescent="0.2">
      <c r="A16" s="82">
        <v>7</v>
      </c>
      <c r="B16" s="83" t="s">
        <v>472</v>
      </c>
      <c r="C16" s="82" t="s">
        <v>378</v>
      </c>
      <c r="D16" s="134">
        <v>3</v>
      </c>
      <c r="E16" s="137"/>
      <c r="F16" s="137"/>
      <c r="G16" s="137"/>
      <c r="H16" s="137"/>
      <c r="I16" s="137"/>
      <c r="J16" s="137"/>
      <c r="K16" s="137"/>
      <c r="L16" s="137"/>
      <c r="M16" s="137"/>
      <c r="N16" s="137"/>
      <c r="O16" s="137"/>
    </row>
    <row r="17" spans="1:15" s="76" customFormat="1" ht="22.5" x14ac:dyDescent="0.2">
      <c r="A17" s="82">
        <v>8</v>
      </c>
      <c r="B17" s="83" t="s">
        <v>473</v>
      </c>
      <c r="C17" s="82" t="s">
        <v>378</v>
      </c>
      <c r="D17" s="134">
        <v>3</v>
      </c>
      <c r="E17" s="137"/>
      <c r="F17" s="137"/>
      <c r="G17" s="137"/>
      <c r="H17" s="137"/>
      <c r="I17" s="137"/>
      <c r="J17" s="137"/>
      <c r="K17" s="137"/>
      <c r="L17" s="137"/>
      <c r="M17" s="137"/>
      <c r="N17" s="137"/>
      <c r="O17" s="137"/>
    </row>
    <row r="18" spans="1:15" s="76" customFormat="1" x14ac:dyDescent="0.2">
      <c r="A18" s="82">
        <v>9</v>
      </c>
      <c r="B18" s="83" t="s">
        <v>474</v>
      </c>
      <c r="C18" s="82" t="s">
        <v>365</v>
      </c>
      <c r="D18" s="134">
        <v>18</v>
      </c>
      <c r="E18" s="137"/>
      <c r="F18" s="137"/>
      <c r="G18" s="137"/>
      <c r="H18" s="137"/>
      <c r="I18" s="137"/>
      <c r="J18" s="137"/>
      <c r="K18" s="137"/>
      <c r="L18" s="137"/>
      <c r="M18" s="137"/>
      <c r="N18" s="137"/>
      <c r="O18" s="137"/>
    </row>
    <row r="19" spans="1:15" s="76" customFormat="1" x14ac:dyDescent="0.2">
      <c r="A19" s="82">
        <v>10</v>
      </c>
      <c r="B19" s="83" t="s">
        <v>475</v>
      </c>
      <c r="C19" s="82" t="s">
        <v>72</v>
      </c>
      <c r="D19" s="134">
        <v>21</v>
      </c>
      <c r="E19" s="137"/>
      <c r="F19" s="137"/>
      <c r="G19" s="137"/>
      <c r="H19" s="137"/>
      <c r="I19" s="137"/>
      <c r="J19" s="137"/>
      <c r="K19" s="137"/>
      <c r="L19" s="137"/>
      <c r="M19" s="137"/>
      <c r="N19" s="137"/>
      <c r="O19" s="137"/>
    </row>
    <row r="20" spans="1:15" s="76" customFormat="1" x14ac:dyDescent="0.2">
      <c r="A20" s="82">
        <v>11</v>
      </c>
      <c r="B20" s="83" t="s">
        <v>476</v>
      </c>
      <c r="C20" s="82" t="s">
        <v>378</v>
      </c>
      <c r="D20" s="134">
        <v>3</v>
      </c>
      <c r="E20" s="137"/>
      <c r="F20" s="137"/>
      <c r="G20" s="137"/>
      <c r="H20" s="137"/>
      <c r="I20" s="137"/>
      <c r="J20" s="137"/>
      <c r="K20" s="137"/>
      <c r="L20" s="137"/>
      <c r="M20" s="137"/>
      <c r="N20" s="137"/>
      <c r="O20" s="137"/>
    </row>
    <row r="21" spans="1:15" s="76" customFormat="1" x14ac:dyDescent="0.2">
      <c r="A21" s="82">
        <v>12</v>
      </c>
      <c r="B21" s="83" t="s">
        <v>477</v>
      </c>
      <c r="C21" s="82" t="s">
        <v>72</v>
      </c>
      <c r="D21" s="134">
        <v>3</v>
      </c>
      <c r="E21" s="137"/>
      <c r="F21" s="137"/>
      <c r="G21" s="137"/>
      <c r="H21" s="137"/>
      <c r="I21" s="137"/>
      <c r="J21" s="137"/>
      <c r="K21" s="137"/>
      <c r="L21" s="137"/>
      <c r="M21" s="137"/>
      <c r="N21" s="137"/>
      <c r="O21" s="137"/>
    </row>
    <row r="22" spans="1:15" s="76" customFormat="1" x14ac:dyDescent="0.2">
      <c r="A22" s="82">
        <v>13</v>
      </c>
      <c r="B22" s="83" t="s">
        <v>478</v>
      </c>
      <c r="C22" s="82" t="s">
        <v>365</v>
      </c>
      <c r="D22" s="134">
        <v>18</v>
      </c>
      <c r="E22" s="137"/>
      <c r="F22" s="137"/>
      <c r="G22" s="137"/>
      <c r="H22" s="137"/>
      <c r="I22" s="137"/>
      <c r="J22" s="137"/>
      <c r="K22" s="137"/>
      <c r="L22" s="137"/>
      <c r="M22" s="137"/>
      <c r="N22" s="137"/>
      <c r="O22" s="137"/>
    </row>
    <row r="23" spans="1:15" s="76" customFormat="1" x14ac:dyDescent="0.2">
      <c r="A23" s="82">
        <v>14</v>
      </c>
      <c r="B23" s="83" t="s">
        <v>479</v>
      </c>
      <c r="C23" s="82" t="s">
        <v>74</v>
      </c>
      <c r="D23" s="134">
        <v>18</v>
      </c>
      <c r="E23" s="137"/>
      <c r="F23" s="137"/>
      <c r="G23" s="137"/>
      <c r="H23" s="137"/>
      <c r="I23" s="137"/>
      <c r="J23" s="137"/>
      <c r="K23" s="137"/>
      <c r="L23" s="137"/>
      <c r="M23" s="137"/>
      <c r="N23" s="137"/>
      <c r="O23" s="137"/>
    </row>
    <row r="24" spans="1:15" s="76" customFormat="1" x14ac:dyDescent="0.2">
      <c r="A24" s="82">
        <v>15</v>
      </c>
      <c r="B24" s="83" t="s">
        <v>480</v>
      </c>
      <c r="C24" s="82" t="s">
        <v>365</v>
      </c>
      <c r="D24" s="134">
        <v>18</v>
      </c>
      <c r="E24" s="137"/>
      <c r="F24" s="137"/>
      <c r="G24" s="137"/>
      <c r="H24" s="137"/>
      <c r="I24" s="137"/>
      <c r="J24" s="137"/>
      <c r="K24" s="137"/>
      <c r="L24" s="137"/>
      <c r="M24" s="137"/>
      <c r="N24" s="137"/>
      <c r="O24" s="137"/>
    </row>
    <row r="25" spans="1:15" s="76" customFormat="1" x14ac:dyDescent="0.2">
      <c r="A25" s="82"/>
      <c r="B25" s="83"/>
      <c r="C25" s="82"/>
      <c r="D25" s="90" t="s">
        <v>90</v>
      </c>
      <c r="E25" s="137"/>
      <c r="F25" s="137"/>
      <c r="G25" s="137"/>
      <c r="H25" s="137"/>
      <c r="I25" s="137"/>
      <c r="J25" s="137"/>
      <c r="K25" s="137"/>
      <c r="L25" s="137"/>
      <c r="M25" s="137"/>
      <c r="N25" s="137"/>
      <c r="O25" s="137"/>
    </row>
    <row r="26" spans="1:15" s="76" customFormat="1" x14ac:dyDescent="0.2">
      <c r="B26" s="96" t="s">
        <v>41</v>
      </c>
    </row>
    <row r="27" spans="1:15" s="76" customFormat="1" x14ac:dyDescent="0.2">
      <c r="B27" s="70"/>
    </row>
    <row r="28" spans="1:15" s="76" customFormat="1" x14ac:dyDescent="0.2">
      <c r="B28" s="70"/>
      <c r="C28" s="97"/>
      <c r="D28" s="98"/>
    </row>
    <row r="29" spans="1:15" s="76" customFormat="1" x14ac:dyDescent="0.2">
      <c r="B29" s="70" t="s">
        <v>45</v>
      </c>
      <c r="C29" s="49"/>
      <c r="D29" s="99"/>
    </row>
    <row r="30" spans="1:15" x14ac:dyDescent="0.2">
      <c r="B30" s="70"/>
    </row>
    <row r="31" spans="1:15" x14ac:dyDescent="0.2">
      <c r="B31" s="70" t="s">
        <v>48</v>
      </c>
    </row>
    <row r="32" spans="1:15" x14ac:dyDescent="0.2">
      <c r="B32" s="16"/>
    </row>
    <row r="33" spans="2:2" x14ac:dyDescent="0.2">
      <c r="B33" s="16"/>
    </row>
    <row r="34" spans="2:2" x14ac:dyDescent="0.2">
      <c r="B34" s="75" t="s">
        <v>50</v>
      </c>
    </row>
  </sheetData>
  <mergeCells count="16">
    <mergeCell ref="K8:K9"/>
    <mergeCell ref="L8:L9"/>
    <mergeCell ref="M8:M9"/>
    <mergeCell ref="N8:N9"/>
    <mergeCell ref="O8:O9"/>
    <mergeCell ref="E7:J7"/>
    <mergeCell ref="A8:A9"/>
    <mergeCell ref="B8:B9"/>
    <mergeCell ref="C8:C9"/>
    <mergeCell ref="D8:D9"/>
    <mergeCell ref="E8:E9"/>
    <mergeCell ref="F8:F9"/>
    <mergeCell ref="G8:G9"/>
    <mergeCell ref="H8:H9"/>
    <mergeCell ref="I8:I9"/>
    <mergeCell ref="J8:J9"/>
  </mergeCells>
  <pageMargins left="0.7" right="0.7" top="0.75" bottom="0.75" header="0.51180555555555496" footer="0.51180555555555496"/>
  <pageSetup paperSize="9" firstPageNumber="0"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sheetPr>
  <dimension ref="A1:AMK34"/>
  <sheetViews>
    <sheetView zoomScale="130" zoomScaleNormal="130" workbookViewId="0">
      <selection activeCell="B12" sqref="B12"/>
    </sheetView>
  </sheetViews>
  <sheetFormatPr defaultRowHeight="12.75" x14ac:dyDescent="0.2"/>
  <cols>
    <col min="1" max="1" width="6.7109375" style="47" customWidth="1"/>
    <col min="2" max="2" width="60.7109375" style="47" customWidth="1"/>
    <col min="3" max="3" width="11.140625" style="47" customWidth="1"/>
    <col min="4" max="4" width="15.28515625" style="47" customWidth="1"/>
    <col min="5" max="5" width="11.85546875" style="47" customWidth="1"/>
    <col min="6" max="6" width="13.42578125" style="47" customWidth="1"/>
    <col min="7" max="7" width="20" style="47" customWidth="1"/>
    <col min="8" max="1025" width="9.140625" style="47" customWidth="1"/>
  </cols>
  <sheetData>
    <row r="1" spans="1:7" s="49" customFormat="1" ht="12.6" customHeight="1" x14ac:dyDescent="0.2">
      <c r="A1" s="48"/>
    </row>
    <row r="2" spans="1:7" s="49" customFormat="1" ht="12.6" customHeight="1" x14ac:dyDescent="0.2">
      <c r="A2" s="48" t="s">
        <v>14</v>
      </c>
      <c r="B2" s="50" t="s">
        <v>15</v>
      </c>
      <c r="C2" s="50"/>
      <c r="D2" s="51"/>
      <c r="E2" s="51"/>
    </row>
    <row r="3" spans="1:7" s="49" customFormat="1" ht="12.6" customHeight="1" x14ac:dyDescent="0.2">
      <c r="A3" s="48"/>
      <c r="B3" s="50" t="s">
        <v>16</v>
      </c>
      <c r="C3" s="50"/>
      <c r="D3" s="51"/>
      <c r="E3" s="51"/>
    </row>
    <row r="4" spans="1:7" s="49" customFormat="1" ht="12.6" customHeight="1" x14ac:dyDescent="0.2">
      <c r="A4" s="48" t="s">
        <v>17</v>
      </c>
      <c r="B4" s="50" t="s">
        <v>18</v>
      </c>
      <c r="C4" s="50"/>
      <c r="D4" s="51"/>
      <c r="E4" s="51"/>
      <c r="F4" s="52"/>
    </row>
    <row r="5" spans="1:7" s="49" customFormat="1" ht="12.6" customHeight="1" x14ac:dyDescent="0.2">
      <c r="A5" s="48"/>
      <c r="B5" s="50"/>
      <c r="C5" s="50"/>
      <c r="D5" s="51"/>
      <c r="E5" s="51"/>
      <c r="F5" s="52"/>
    </row>
    <row r="6" spans="1:7" s="49" customFormat="1" ht="12.6" customHeight="1" x14ac:dyDescent="0.2">
      <c r="A6" s="48"/>
      <c r="B6" s="50" t="s">
        <v>19</v>
      </c>
      <c r="C6" s="53" t="s">
        <v>20</v>
      </c>
      <c r="D6" s="51"/>
      <c r="E6" s="51"/>
      <c r="F6" s="52"/>
    </row>
    <row r="7" spans="1:7" s="49" customFormat="1" ht="12.6" customHeight="1" x14ac:dyDescent="0.2">
      <c r="A7" s="48"/>
      <c r="B7" s="54"/>
      <c r="C7" s="54"/>
    </row>
    <row r="8" spans="1:7" s="49" customFormat="1" ht="12.6" customHeight="1" x14ac:dyDescent="0.2">
      <c r="A8" s="48"/>
      <c r="B8" s="55"/>
    </row>
    <row r="9" spans="1:7" s="49" customFormat="1" ht="12.6" customHeight="1" x14ac:dyDescent="0.2">
      <c r="A9" s="8" t="s">
        <v>21</v>
      </c>
      <c r="B9" s="7" t="s">
        <v>22</v>
      </c>
      <c r="C9" s="6" t="s">
        <v>23</v>
      </c>
      <c r="D9" s="5" t="s">
        <v>24</v>
      </c>
      <c r="E9" s="5"/>
      <c r="F9" s="5"/>
      <c r="G9" s="57"/>
    </row>
    <row r="10" spans="1:7" s="49" customFormat="1" ht="12.6" customHeight="1" x14ac:dyDescent="0.2">
      <c r="A10" s="8"/>
      <c r="B10" s="7"/>
      <c r="C10" s="6"/>
      <c r="D10" s="56" t="s">
        <v>25</v>
      </c>
      <c r="E10" s="58" t="s">
        <v>26</v>
      </c>
      <c r="F10" s="58" t="s">
        <v>27</v>
      </c>
      <c r="G10" s="58" t="s">
        <v>28</v>
      </c>
    </row>
    <row r="11" spans="1:7" s="49" customFormat="1" ht="12.6" customHeight="1" x14ac:dyDescent="0.2">
      <c r="A11" s="59">
        <v>1</v>
      </c>
      <c r="B11" s="60" t="s">
        <v>29</v>
      </c>
      <c r="C11" s="57"/>
      <c r="D11" s="57"/>
      <c r="E11" s="57"/>
      <c r="F11" s="57"/>
      <c r="G11" s="57"/>
    </row>
    <row r="12" spans="1:7" s="49" customFormat="1" ht="12.6" customHeight="1" x14ac:dyDescent="0.2">
      <c r="A12" s="59">
        <v>2</v>
      </c>
      <c r="B12" s="61" t="s">
        <v>30</v>
      </c>
      <c r="C12" s="57"/>
      <c r="D12" s="57"/>
      <c r="E12" s="57"/>
      <c r="F12" s="57"/>
      <c r="G12" s="57"/>
    </row>
    <row r="13" spans="1:7" s="49" customFormat="1" ht="12.6" customHeight="1" x14ac:dyDescent="0.2">
      <c r="A13" s="59">
        <v>3</v>
      </c>
      <c r="B13" s="61" t="s">
        <v>31</v>
      </c>
      <c r="C13" s="57"/>
      <c r="D13" s="57"/>
      <c r="E13" s="57"/>
      <c r="F13" s="57"/>
      <c r="G13" s="57"/>
    </row>
    <row r="14" spans="1:7" s="49" customFormat="1" ht="12.6" customHeight="1" x14ac:dyDescent="0.2">
      <c r="A14" s="59">
        <v>4</v>
      </c>
      <c r="B14" s="61" t="s">
        <v>32</v>
      </c>
      <c r="C14" s="57"/>
      <c r="D14" s="57"/>
      <c r="E14" s="57"/>
      <c r="F14" s="57"/>
      <c r="G14" s="57"/>
    </row>
    <row r="15" spans="1:7" s="49" customFormat="1" ht="12.6" customHeight="1" x14ac:dyDescent="0.2">
      <c r="A15" s="59">
        <v>5</v>
      </c>
      <c r="B15" s="61" t="s">
        <v>33</v>
      </c>
      <c r="C15" s="57"/>
      <c r="D15" s="57"/>
      <c r="E15" s="57"/>
      <c r="F15" s="57"/>
      <c r="G15" s="57"/>
    </row>
    <row r="16" spans="1:7" s="49" customFormat="1" ht="12.6" customHeight="1" x14ac:dyDescent="0.2">
      <c r="A16" s="59">
        <v>6</v>
      </c>
      <c r="B16" s="61" t="s">
        <v>34</v>
      </c>
      <c r="C16" s="57"/>
      <c r="D16" s="57"/>
      <c r="E16" s="57"/>
      <c r="F16" s="57"/>
      <c r="G16" s="57"/>
    </row>
    <row r="17" spans="1:7" s="49" customFormat="1" ht="12.6" customHeight="1" x14ac:dyDescent="0.2">
      <c r="A17" s="59">
        <v>7</v>
      </c>
      <c r="B17" s="61" t="s">
        <v>35</v>
      </c>
      <c r="C17" s="57"/>
      <c r="D17" s="57"/>
      <c r="E17" s="57"/>
      <c r="F17" s="57"/>
      <c r="G17" s="57"/>
    </row>
    <row r="18" spans="1:7" s="49" customFormat="1" ht="12.6" customHeight="1" x14ac:dyDescent="0.2">
      <c r="A18" s="59">
        <v>8</v>
      </c>
      <c r="B18" s="61" t="s">
        <v>36</v>
      </c>
      <c r="C18" s="57"/>
      <c r="D18" s="57"/>
      <c r="E18" s="57"/>
      <c r="F18" s="57"/>
      <c r="G18" s="57"/>
    </row>
    <row r="19" spans="1:7" s="49" customFormat="1" ht="12.6" customHeight="1" x14ac:dyDescent="0.2">
      <c r="A19" s="59">
        <v>9</v>
      </c>
      <c r="B19" s="61" t="s">
        <v>37</v>
      </c>
      <c r="C19" s="57"/>
      <c r="D19" s="57"/>
      <c r="E19" s="57"/>
      <c r="F19" s="57"/>
      <c r="G19" s="57"/>
    </row>
    <row r="20" spans="1:7" s="49" customFormat="1" ht="12.6" customHeight="1" x14ac:dyDescent="0.2">
      <c r="A20" s="59">
        <v>10</v>
      </c>
      <c r="B20" s="61" t="s">
        <v>38</v>
      </c>
      <c r="C20" s="57"/>
      <c r="D20" s="57"/>
      <c r="E20" s="57"/>
      <c r="F20" s="57"/>
      <c r="G20" s="57"/>
    </row>
    <row r="21" spans="1:7" s="49" customFormat="1" ht="12.6" customHeight="1" x14ac:dyDescent="0.2">
      <c r="A21" s="59"/>
      <c r="B21" s="62"/>
      <c r="C21" s="57"/>
      <c r="D21" s="57"/>
      <c r="E21" s="57"/>
      <c r="F21" s="57"/>
      <c r="G21" s="57"/>
    </row>
    <row r="22" spans="1:7" s="49" customFormat="1" ht="12.6" customHeight="1" x14ac:dyDescent="0.2">
      <c r="B22" s="63" t="s">
        <v>39</v>
      </c>
      <c r="C22" s="57"/>
      <c r="D22" s="57"/>
      <c r="E22" s="57"/>
      <c r="F22" s="57"/>
      <c r="G22" s="57"/>
    </row>
    <row r="23" spans="1:7" s="49" customFormat="1" ht="12.6" customHeight="1" x14ac:dyDescent="0.2">
      <c r="B23" s="64"/>
      <c r="E23" s="65" t="s">
        <v>40</v>
      </c>
      <c r="F23" s="57"/>
      <c r="G23" s="57"/>
    </row>
    <row r="24" spans="1:7" s="49" customFormat="1" ht="12.6" customHeight="1" x14ac:dyDescent="0.2">
      <c r="A24" s="66"/>
      <c r="B24" s="67" t="s">
        <v>41</v>
      </c>
      <c r="C24" s="68"/>
      <c r="D24" s="69"/>
      <c r="E24" s="65" t="s">
        <v>42</v>
      </c>
      <c r="F24" s="57"/>
      <c r="G24" s="57"/>
    </row>
    <row r="25" spans="1:7" ht="12.6" customHeight="1" x14ac:dyDescent="0.2">
      <c r="B25" s="70"/>
      <c r="C25" s="43"/>
      <c r="D25" s="44"/>
      <c r="E25" s="65" t="s">
        <v>43</v>
      </c>
      <c r="F25" s="71"/>
      <c r="G25" s="71"/>
    </row>
    <row r="26" spans="1:7" ht="12.6" customHeight="1" x14ac:dyDescent="0.2">
      <c r="B26" s="70"/>
      <c r="C26" s="43"/>
      <c r="D26" s="44"/>
      <c r="E26" s="65" t="s">
        <v>44</v>
      </c>
      <c r="F26" s="72">
        <v>0.02</v>
      </c>
      <c r="G26" s="71"/>
    </row>
    <row r="27" spans="1:7" ht="12.6" customHeight="1" x14ac:dyDescent="0.2">
      <c r="B27" s="4" t="s">
        <v>45</v>
      </c>
      <c r="C27" s="4"/>
      <c r="D27" s="4"/>
      <c r="E27" s="65" t="s">
        <v>46</v>
      </c>
      <c r="F27" s="71"/>
      <c r="G27" s="71"/>
    </row>
    <row r="28" spans="1:7" ht="12.6" customHeight="1" x14ac:dyDescent="0.2">
      <c r="B28" s="70"/>
      <c r="C28" s="43"/>
      <c r="D28" s="44"/>
      <c r="E28" s="65" t="s">
        <v>47</v>
      </c>
      <c r="F28" s="73">
        <v>0.21</v>
      </c>
      <c r="G28" s="71"/>
    </row>
    <row r="29" spans="1:7" ht="12.6" customHeight="1" x14ac:dyDescent="0.2">
      <c r="B29" s="70" t="s">
        <v>48</v>
      </c>
      <c r="C29" s="44"/>
      <c r="D29" s="74"/>
      <c r="E29" s="65" t="s">
        <v>49</v>
      </c>
      <c r="F29" s="71"/>
      <c r="G29" s="71"/>
    </row>
    <row r="30" spans="1:7" ht="12.6" customHeight="1" x14ac:dyDescent="0.2">
      <c r="B30" s="16"/>
      <c r="C30" s="17"/>
      <c r="D30" s="17"/>
    </row>
    <row r="31" spans="1:7" ht="12.6" customHeight="1" x14ac:dyDescent="0.2">
      <c r="B31" s="16"/>
      <c r="C31" s="17"/>
      <c r="D31" s="17"/>
    </row>
    <row r="32" spans="1:7" ht="12.6" customHeight="1" x14ac:dyDescent="0.2">
      <c r="B32" s="75" t="s">
        <v>50</v>
      </c>
      <c r="C32" s="21"/>
      <c r="D32" s="18"/>
    </row>
    <row r="33" ht="12.6" customHeight="1" x14ac:dyDescent="0.2"/>
    <row r="34" ht="12.6" customHeight="1" x14ac:dyDescent="0.2"/>
  </sheetData>
  <mergeCells count="5">
    <mergeCell ref="A9:A10"/>
    <mergeCell ref="B9:B10"/>
    <mergeCell ref="C9:C10"/>
    <mergeCell ref="D9:F9"/>
    <mergeCell ref="B27:D27"/>
  </mergeCells>
  <pageMargins left="0.74791666666666701" right="0.15763888888888899" top="0" bottom="0.196527777777778" header="0.51180555555555496" footer="0.51180555555555496"/>
  <pageSetup paperSize="9" scale="128" firstPageNumber="0"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sheetPr>
  <dimension ref="A1:Q36"/>
  <sheetViews>
    <sheetView zoomScale="115" zoomScaleNormal="115" workbookViewId="0">
      <selection activeCell="C5" sqref="C5"/>
    </sheetView>
  </sheetViews>
  <sheetFormatPr defaultRowHeight="12.75" x14ac:dyDescent="0.2"/>
  <cols>
    <col min="1" max="1" width="6.7109375" customWidth="1"/>
    <col min="2" max="2" width="60.7109375" customWidth="1"/>
    <col min="3" max="4" width="10.7109375" customWidth="1"/>
    <col min="5" max="1025" width="8.7109375" customWidth="1"/>
  </cols>
  <sheetData>
    <row r="1" spans="1:17" s="76" customFormat="1" x14ac:dyDescent="0.2">
      <c r="A1" s="49"/>
      <c r="B1" s="49"/>
      <c r="C1" s="49"/>
      <c r="D1" s="49"/>
    </row>
    <row r="2" spans="1:17" s="76" customFormat="1" x14ac:dyDescent="0.2">
      <c r="A2" s="49" t="s">
        <v>14</v>
      </c>
      <c r="B2" s="50" t="s">
        <v>15</v>
      </c>
      <c r="C2" s="77"/>
      <c r="D2" s="77"/>
    </row>
    <row r="3" spans="1:17" s="76" customFormat="1" x14ac:dyDescent="0.2">
      <c r="A3" s="78"/>
      <c r="B3" s="50" t="s">
        <v>16</v>
      </c>
      <c r="C3" s="77"/>
      <c r="D3" s="77"/>
    </row>
    <row r="4" spans="1:17" s="76" customFormat="1" x14ac:dyDescent="0.2">
      <c r="A4" s="78" t="s">
        <v>17</v>
      </c>
      <c r="B4" s="50" t="s">
        <v>18</v>
      </c>
      <c r="C4" s="77"/>
      <c r="D4" s="77"/>
    </row>
    <row r="5" spans="1:17" s="76" customFormat="1" x14ac:dyDescent="0.2">
      <c r="A5" s="78"/>
      <c r="B5" s="50"/>
      <c r="C5" s="53" t="s">
        <v>20</v>
      </c>
      <c r="D5" s="77"/>
    </row>
    <row r="6" spans="1:17" s="76" customFormat="1" x14ac:dyDescent="0.2">
      <c r="A6" s="78"/>
      <c r="B6" s="50" t="s">
        <v>51</v>
      </c>
      <c r="C6" s="77"/>
      <c r="D6" s="77"/>
    </row>
    <row r="7" spans="1:17" s="76" customFormat="1" x14ac:dyDescent="0.2">
      <c r="A7" s="78"/>
      <c r="B7" s="54"/>
      <c r="C7" s="52"/>
      <c r="D7" s="52"/>
    </row>
    <row r="8" spans="1:17" s="76" customFormat="1" ht="12.75" customHeight="1" x14ac:dyDescent="0.2">
      <c r="A8" s="8" t="s">
        <v>21</v>
      </c>
      <c r="B8" s="8" t="s">
        <v>52</v>
      </c>
      <c r="C8" s="8" t="s">
        <v>53</v>
      </c>
      <c r="D8" s="8" t="s">
        <v>54</v>
      </c>
      <c r="E8" s="3" t="s">
        <v>55</v>
      </c>
      <c r="F8" s="2" t="s">
        <v>56</v>
      </c>
      <c r="G8" s="1" t="s">
        <v>57</v>
      </c>
      <c r="H8" s="1"/>
      <c r="I8" s="1"/>
      <c r="J8" s="1"/>
      <c r="K8" s="1"/>
      <c r="L8" s="1"/>
      <c r="M8" s="80"/>
      <c r="N8" s="80"/>
      <c r="O8" s="81" t="s">
        <v>58</v>
      </c>
      <c r="P8" s="80"/>
      <c r="Q8" s="80"/>
    </row>
    <row r="9" spans="1:17" s="76" customFormat="1" ht="12.75" customHeight="1" x14ac:dyDescent="0.2">
      <c r="A9" s="8"/>
      <c r="B9" s="8"/>
      <c r="C9" s="8"/>
      <c r="D9" s="8"/>
      <c r="E9" s="3"/>
      <c r="F9" s="3"/>
      <c r="G9" s="139" t="s">
        <v>59</v>
      </c>
      <c r="H9" s="139" t="s">
        <v>60</v>
      </c>
      <c r="I9" s="139" t="s">
        <v>61</v>
      </c>
      <c r="J9" s="139" t="s">
        <v>62</v>
      </c>
      <c r="K9" s="139" t="s">
        <v>63</v>
      </c>
      <c r="L9" s="139" t="s">
        <v>46</v>
      </c>
      <c r="M9" s="139" t="s">
        <v>64</v>
      </c>
      <c r="N9" s="139" t="s">
        <v>65</v>
      </c>
      <c r="O9" s="139" t="s">
        <v>66</v>
      </c>
      <c r="P9" s="139" t="s">
        <v>67</v>
      </c>
      <c r="Q9" s="139" t="s">
        <v>68</v>
      </c>
    </row>
    <row r="10" spans="1:17" s="49" customFormat="1" ht="33.75" x14ac:dyDescent="0.2">
      <c r="A10" s="82">
        <v>1</v>
      </c>
      <c r="B10" s="83" t="s">
        <v>69</v>
      </c>
      <c r="C10" s="82" t="s">
        <v>70</v>
      </c>
      <c r="D10" s="84">
        <v>183</v>
      </c>
      <c r="E10" s="3"/>
      <c r="F10" s="3"/>
      <c r="G10" s="139"/>
      <c r="H10" s="139"/>
      <c r="I10" s="139"/>
      <c r="J10" s="139"/>
      <c r="K10" s="139"/>
      <c r="L10" s="139"/>
      <c r="M10" s="139"/>
      <c r="N10" s="139"/>
      <c r="O10" s="139"/>
      <c r="P10" s="139"/>
      <c r="Q10" s="139"/>
    </row>
    <row r="11" spans="1:17" s="49" customFormat="1" ht="11.25" x14ac:dyDescent="0.2">
      <c r="A11" s="82">
        <v>2</v>
      </c>
      <c r="B11" s="83" t="s">
        <v>71</v>
      </c>
      <c r="C11" s="82" t="s">
        <v>72</v>
      </c>
      <c r="D11" s="84">
        <v>1</v>
      </c>
      <c r="E11" s="85"/>
      <c r="F11" s="85"/>
      <c r="G11" s="57"/>
      <c r="H11" s="57"/>
      <c r="I11" s="57"/>
      <c r="J11" s="57"/>
      <c r="K11" s="57"/>
      <c r="L11" s="57"/>
      <c r="M11" s="57"/>
      <c r="N11" s="57"/>
      <c r="O11" s="57"/>
      <c r="P11" s="57"/>
      <c r="Q11" s="57"/>
    </row>
    <row r="12" spans="1:17" s="49" customFormat="1" ht="11.25" x14ac:dyDescent="0.2">
      <c r="A12" s="82">
        <v>3</v>
      </c>
      <c r="B12" s="83" t="s">
        <v>73</v>
      </c>
      <c r="C12" s="82" t="s">
        <v>74</v>
      </c>
      <c r="D12" s="84">
        <v>1</v>
      </c>
      <c r="E12" s="85"/>
      <c r="F12" s="85"/>
      <c r="G12" s="57"/>
      <c r="H12" s="57"/>
      <c r="I12" s="57"/>
      <c r="J12" s="57"/>
      <c r="K12" s="57"/>
      <c r="L12" s="57"/>
      <c r="M12" s="57"/>
      <c r="N12" s="57"/>
      <c r="O12" s="57"/>
      <c r="P12" s="57"/>
      <c r="Q12" s="57"/>
    </row>
    <row r="13" spans="1:17" s="49" customFormat="1" ht="11.25" x14ac:dyDescent="0.2">
      <c r="A13" s="82">
        <v>4</v>
      </c>
      <c r="B13" s="83" t="s">
        <v>75</v>
      </c>
      <c r="C13" s="82" t="s">
        <v>72</v>
      </c>
      <c r="D13" s="84">
        <v>1</v>
      </c>
      <c r="E13" s="85"/>
      <c r="F13" s="85"/>
      <c r="G13" s="57"/>
      <c r="H13" s="57"/>
      <c r="I13" s="57"/>
      <c r="J13" s="57"/>
      <c r="K13" s="57"/>
      <c r="L13" s="57"/>
      <c r="M13" s="57"/>
      <c r="N13" s="57"/>
      <c r="O13" s="57"/>
      <c r="P13" s="57"/>
      <c r="Q13" s="57"/>
    </row>
    <row r="14" spans="1:17" s="49" customFormat="1" ht="11.25" x14ac:dyDescent="0.2">
      <c r="A14" s="82">
        <v>5</v>
      </c>
      <c r="B14" s="83" t="s">
        <v>76</v>
      </c>
      <c r="C14" s="82" t="s">
        <v>72</v>
      </c>
      <c r="D14" s="84">
        <v>1</v>
      </c>
      <c r="E14" s="85"/>
      <c r="F14" s="85"/>
      <c r="G14" s="57"/>
      <c r="H14" s="57"/>
      <c r="I14" s="57"/>
      <c r="J14" s="57"/>
      <c r="K14" s="57"/>
      <c r="L14" s="57"/>
      <c r="M14" s="57"/>
      <c r="N14" s="57"/>
      <c r="O14" s="57"/>
      <c r="P14" s="57"/>
      <c r="Q14" s="57"/>
    </row>
    <row r="15" spans="1:17" s="49" customFormat="1" ht="11.25" x14ac:dyDescent="0.2">
      <c r="A15" s="82">
        <v>6</v>
      </c>
      <c r="B15" s="83" t="s">
        <v>77</v>
      </c>
      <c r="C15" s="82" t="s">
        <v>72</v>
      </c>
      <c r="D15" s="84">
        <v>1</v>
      </c>
      <c r="E15" s="85"/>
      <c r="F15" s="85"/>
      <c r="G15" s="57"/>
      <c r="H15" s="57"/>
      <c r="I15" s="57"/>
      <c r="J15" s="57"/>
      <c r="K15" s="57"/>
      <c r="L15" s="57"/>
      <c r="M15" s="57"/>
      <c r="N15" s="57"/>
      <c r="O15" s="57"/>
      <c r="P15" s="57"/>
      <c r="Q15" s="57"/>
    </row>
    <row r="16" spans="1:17" s="49" customFormat="1" ht="11.25" customHeight="1" x14ac:dyDescent="0.2">
      <c r="A16" s="82">
        <v>7</v>
      </c>
      <c r="B16" s="83" t="s">
        <v>78</v>
      </c>
      <c r="C16" s="82" t="s">
        <v>74</v>
      </c>
      <c r="D16" s="84">
        <v>1</v>
      </c>
      <c r="E16" s="85"/>
      <c r="F16" s="85"/>
      <c r="G16" s="57"/>
      <c r="H16" s="57"/>
      <c r="I16" s="57"/>
      <c r="J16" s="57"/>
      <c r="K16" s="57"/>
      <c r="L16" s="57"/>
      <c r="M16" s="57"/>
      <c r="N16" s="57"/>
      <c r="O16" s="57"/>
      <c r="P16" s="57"/>
      <c r="Q16" s="57"/>
    </row>
    <row r="17" spans="1:17" s="49" customFormat="1" ht="11.25" x14ac:dyDescent="0.2">
      <c r="A17" s="82">
        <v>8</v>
      </c>
      <c r="B17" s="83" t="s">
        <v>79</v>
      </c>
      <c r="C17" s="82" t="s">
        <v>72</v>
      </c>
      <c r="D17" s="84">
        <v>2</v>
      </c>
      <c r="E17" s="85"/>
      <c r="F17" s="85"/>
      <c r="G17" s="57"/>
      <c r="H17" s="57"/>
      <c r="I17" s="57"/>
      <c r="J17" s="57"/>
      <c r="K17" s="57"/>
      <c r="L17" s="57"/>
      <c r="M17" s="57"/>
      <c r="N17" s="57"/>
      <c r="O17" s="57"/>
      <c r="P17" s="57"/>
      <c r="Q17" s="57"/>
    </row>
    <row r="18" spans="1:17" s="49" customFormat="1" ht="11.25" x14ac:dyDescent="0.2">
      <c r="A18" s="82">
        <v>9</v>
      </c>
      <c r="B18" s="83" t="s">
        <v>80</v>
      </c>
      <c r="C18" s="82" t="s">
        <v>72</v>
      </c>
      <c r="D18" s="84">
        <v>1</v>
      </c>
      <c r="E18" s="85"/>
      <c r="F18" s="85"/>
      <c r="G18" s="57"/>
      <c r="H18" s="57"/>
      <c r="I18" s="57"/>
      <c r="J18" s="57"/>
      <c r="K18" s="57"/>
      <c r="L18" s="57"/>
      <c r="M18" s="57"/>
      <c r="N18" s="57"/>
      <c r="O18" s="57"/>
      <c r="P18" s="57"/>
      <c r="Q18" s="57"/>
    </row>
    <row r="19" spans="1:17" s="49" customFormat="1" ht="11.25" x14ac:dyDescent="0.2">
      <c r="A19" s="82">
        <v>10</v>
      </c>
      <c r="B19" s="83" t="s">
        <v>81</v>
      </c>
      <c r="C19" s="82" t="s">
        <v>82</v>
      </c>
      <c r="D19" s="84">
        <v>2590</v>
      </c>
      <c r="E19" s="85"/>
      <c r="F19" s="86"/>
      <c r="G19" s="57"/>
      <c r="H19" s="57"/>
      <c r="I19" s="57"/>
      <c r="J19" s="57"/>
      <c r="K19" s="57"/>
      <c r="L19" s="57"/>
      <c r="M19" s="57"/>
      <c r="N19" s="57"/>
      <c r="O19" s="57"/>
      <c r="P19" s="57"/>
      <c r="Q19" s="57"/>
    </row>
    <row r="20" spans="1:17" s="49" customFormat="1" ht="11.25" x14ac:dyDescent="0.2">
      <c r="A20" s="82">
        <v>11</v>
      </c>
      <c r="B20" s="83" t="s">
        <v>83</v>
      </c>
      <c r="C20" s="82" t="s">
        <v>82</v>
      </c>
      <c r="D20" s="84">
        <v>2590</v>
      </c>
      <c r="E20" s="85"/>
      <c r="F20" s="86"/>
      <c r="G20" s="57"/>
      <c r="H20" s="57"/>
      <c r="I20" s="57"/>
      <c r="J20" s="57"/>
      <c r="K20" s="57"/>
      <c r="L20" s="57"/>
      <c r="M20" s="57"/>
      <c r="N20" s="57"/>
      <c r="O20" s="57"/>
      <c r="P20" s="57"/>
      <c r="Q20" s="57"/>
    </row>
    <row r="21" spans="1:17" s="49" customFormat="1" ht="11.25" x14ac:dyDescent="0.2">
      <c r="A21" s="82">
        <v>12</v>
      </c>
      <c r="B21" s="83" t="s">
        <v>84</v>
      </c>
      <c r="C21" s="82" t="s">
        <v>70</v>
      </c>
      <c r="D21" s="84">
        <v>19.2</v>
      </c>
      <c r="E21" s="85"/>
      <c r="F21" s="85"/>
      <c r="G21" s="57"/>
      <c r="H21" s="57"/>
      <c r="I21" s="57"/>
      <c r="J21" s="57"/>
      <c r="K21" s="57"/>
      <c r="L21" s="57"/>
      <c r="M21" s="57"/>
      <c r="N21" s="57"/>
      <c r="O21" s="57"/>
      <c r="P21" s="57"/>
      <c r="Q21" s="57"/>
    </row>
    <row r="22" spans="1:17" s="49" customFormat="1" ht="11.25" x14ac:dyDescent="0.2">
      <c r="A22" s="82">
        <v>11</v>
      </c>
      <c r="B22" s="83" t="s">
        <v>85</v>
      </c>
      <c r="C22" s="82" t="s">
        <v>72</v>
      </c>
      <c r="D22" s="84">
        <v>1</v>
      </c>
      <c r="E22" s="85"/>
      <c r="F22" s="85"/>
      <c r="G22" s="57"/>
      <c r="H22" s="57"/>
      <c r="I22" s="57"/>
      <c r="J22" s="57"/>
      <c r="K22" s="57"/>
      <c r="L22" s="57"/>
      <c r="M22" s="57"/>
      <c r="N22" s="57"/>
      <c r="O22" s="57"/>
      <c r="P22" s="57"/>
      <c r="Q22" s="57"/>
    </row>
    <row r="23" spans="1:17" s="49" customFormat="1" ht="11.25" x14ac:dyDescent="0.2">
      <c r="A23" s="82">
        <v>12</v>
      </c>
      <c r="B23" s="83" t="s">
        <v>86</v>
      </c>
      <c r="C23" s="82" t="s">
        <v>72</v>
      </c>
      <c r="D23" s="84">
        <v>1</v>
      </c>
      <c r="E23" s="85"/>
      <c r="F23" s="85"/>
      <c r="G23" s="57"/>
      <c r="H23" s="57"/>
      <c r="I23" s="57"/>
      <c r="J23" s="57"/>
      <c r="K23" s="57"/>
      <c r="L23" s="57"/>
      <c r="M23" s="57"/>
      <c r="N23" s="57"/>
      <c r="O23" s="57"/>
      <c r="P23" s="57"/>
      <c r="Q23" s="57"/>
    </row>
    <row r="24" spans="1:17" s="49" customFormat="1" ht="11.25" x14ac:dyDescent="0.2">
      <c r="A24" s="82">
        <v>13</v>
      </c>
      <c r="B24" s="83" t="s">
        <v>87</v>
      </c>
      <c r="C24" s="82" t="s">
        <v>72</v>
      </c>
      <c r="D24" s="84">
        <v>2</v>
      </c>
      <c r="E24" s="85"/>
      <c r="F24" s="85"/>
      <c r="G24" s="57"/>
      <c r="H24" s="57"/>
      <c r="I24" s="57"/>
      <c r="J24" s="57"/>
      <c r="K24" s="57"/>
      <c r="L24" s="57"/>
      <c r="M24" s="57"/>
      <c r="N24" s="57"/>
      <c r="O24" s="57"/>
      <c r="P24" s="57"/>
      <c r="Q24" s="57"/>
    </row>
    <row r="25" spans="1:17" s="49" customFormat="1" ht="11.25" x14ac:dyDescent="0.2">
      <c r="A25" s="82">
        <v>14</v>
      </c>
      <c r="B25" s="83" t="s">
        <v>88</v>
      </c>
      <c r="C25" s="82" t="s">
        <v>89</v>
      </c>
      <c r="D25" s="84">
        <v>9</v>
      </c>
      <c r="E25" s="85"/>
      <c r="F25" s="85"/>
      <c r="G25" s="57"/>
      <c r="H25" s="57"/>
      <c r="I25" s="57"/>
      <c r="J25" s="57"/>
      <c r="K25" s="57"/>
      <c r="L25" s="57"/>
      <c r="M25" s="57"/>
      <c r="N25" s="57"/>
      <c r="O25" s="57"/>
      <c r="P25" s="57"/>
      <c r="Q25" s="57"/>
    </row>
    <row r="26" spans="1:17" s="49" customFormat="1" ht="11.25" x14ac:dyDescent="0.2">
      <c r="A26" s="82"/>
      <c r="B26" s="87"/>
      <c r="C26" s="82"/>
      <c r="D26" s="88"/>
      <c r="E26" s="85"/>
      <c r="F26" s="85"/>
      <c r="G26" s="57"/>
      <c r="H26" s="57"/>
      <c r="I26" s="57"/>
      <c r="J26" s="57"/>
      <c r="K26" s="57"/>
      <c r="L26" s="57"/>
      <c r="M26" s="57"/>
      <c r="N26" s="57"/>
      <c r="O26" s="57"/>
      <c r="P26" s="57"/>
      <c r="Q26" s="57"/>
    </row>
    <row r="27" spans="1:17" s="76" customFormat="1" x14ac:dyDescent="0.2">
      <c r="D27" s="89"/>
      <c r="E27" s="79"/>
      <c r="F27" s="80"/>
      <c r="G27" s="90" t="s">
        <v>90</v>
      </c>
      <c r="H27" s="91"/>
      <c r="I27" s="92"/>
      <c r="J27" s="93"/>
      <c r="K27" s="93"/>
      <c r="L27" s="93"/>
      <c r="M27" s="94"/>
      <c r="N27" s="95"/>
      <c r="O27" s="95"/>
      <c r="P27" s="95"/>
      <c r="Q27" s="95"/>
    </row>
    <row r="28" spans="1:17" s="76" customFormat="1" x14ac:dyDescent="0.2">
      <c r="B28" s="96" t="s">
        <v>41</v>
      </c>
    </row>
    <row r="29" spans="1:17" s="76" customFormat="1" x14ac:dyDescent="0.2">
      <c r="B29" s="70"/>
      <c r="C29" s="97"/>
      <c r="D29" s="98"/>
    </row>
    <row r="30" spans="1:17" s="76" customFormat="1" x14ac:dyDescent="0.2">
      <c r="B30" s="70"/>
      <c r="C30" s="49"/>
      <c r="D30" s="99"/>
    </row>
    <row r="31" spans="1:17" x14ac:dyDescent="0.2">
      <c r="B31" s="70" t="str">
        <f>KOPSAVILKUMS!B27</f>
        <v xml:space="preserve">                                                                        Tāme sastādīta</v>
      </c>
    </row>
    <row r="32" spans="1:17" x14ac:dyDescent="0.2">
      <c r="B32" s="70"/>
    </row>
    <row r="33" spans="2:2" x14ac:dyDescent="0.2">
      <c r="B33" s="70" t="s">
        <v>48</v>
      </c>
    </row>
    <row r="34" spans="2:2" x14ac:dyDescent="0.2">
      <c r="B34" s="16"/>
    </row>
    <row r="35" spans="2:2" x14ac:dyDescent="0.2">
      <c r="B35" s="16"/>
    </row>
    <row r="36" spans="2:2" x14ac:dyDescent="0.2">
      <c r="B36" s="75" t="s">
        <v>50</v>
      </c>
    </row>
  </sheetData>
  <mergeCells count="18">
    <mergeCell ref="M9:M10"/>
    <mergeCell ref="N9:N10"/>
    <mergeCell ref="O9:O10"/>
    <mergeCell ref="P9:P10"/>
    <mergeCell ref="Q9:Q10"/>
    <mergeCell ref="F8:F10"/>
    <mergeCell ref="G8:L8"/>
    <mergeCell ref="G9:G10"/>
    <mergeCell ref="H9:H10"/>
    <mergeCell ref="I9:I10"/>
    <mergeCell ref="J9:J10"/>
    <mergeCell ref="K9:K10"/>
    <mergeCell ref="L9:L10"/>
    <mergeCell ref="A8:A9"/>
    <mergeCell ref="B8:B9"/>
    <mergeCell ref="C8:C9"/>
    <mergeCell ref="D8:D9"/>
    <mergeCell ref="E8:E10"/>
  </mergeCells>
  <pageMargins left="0.7" right="0.7" top="0.75" bottom="0.75" header="0.51180555555555496" footer="0.51180555555555496"/>
  <pageSetup paperSize="9" firstPageNumber="0" orientation="portrait" horizontalDpi="300" verticalDpi="30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sheetPr>
  <dimension ref="A1:AME130"/>
  <sheetViews>
    <sheetView topLeftCell="A94" zoomScale="130" zoomScaleNormal="130" workbookViewId="0">
      <selection activeCell="E76" sqref="E76"/>
    </sheetView>
  </sheetViews>
  <sheetFormatPr defaultRowHeight="12.75" x14ac:dyDescent="0.2"/>
  <cols>
    <col min="1" max="1" width="5" style="47" customWidth="1"/>
    <col min="2" max="2" width="58.7109375" style="47" customWidth="1"/>
    <col min="3" max="3" width="7" style="47" customWidth="1"/>
    <col min="4" max="4" width="8.28515625" style="47" customWidth="1"/>
    <col min="5" max="1019" width="9.140625" style="47" customWidth="1"/>
    <col min="1020" max="1025" width="8.7109375" customWidth="1"/>
  </cols>
  <sheetData>
    <row r="1" spans="1:17" s="49" customFormat="1" ht="12" customHeight="1" x14ac:dyDescent="0.2"/>
    <row r="2" spans="1:17" s="49" customFormat="1" ht="12" customHeight="1" x14ac:dyDescent="0.2">
      <c r="A2" s="49" t="s">
        <v>14</v>
      </c>
      <c r="B2" s="50" t="s">
        <v>15</v>
      </c>
      <c r="C2" s="77"/>
      <c r="D2" s="77"/>
    </row>
    <row r="3" spans="1:17" s="49" customFormat="1" ht="12" customHeight="1" x14ac:dyDescent="0.2">
      <c r="A3" s="78"/>
      <c r="B3" s="50" t="s">
        <v>16</v>
      </c>
      <c r="C3" s="77"/>
      <c r="D3" s="77"/>
    </row>
    <row r="4" spans="1:17" s="49" customFormat="1" ht="12" customHeight="1" x14ac:dyDescent="0.2">
      <c r="A4" s="78" t="s">
        <v>17</v>
      </c>
      <c r="B4" s="50" t="s">
        <v>18</v>
      </c>
      <c r="C4" s="77"/>
      <c r="D4" s="77"/>
    </row>
    <row r="5" spans="1:17" s="49" customFormat="1" ht="12" customHeight="1" x14ac:dyDescent="0.2">
      <c r="A5" s="78"/>
      <c r="B5" s="50"/>
      <c r="C5" s="53" t="s">
        <v>20</v>
      </c>
      <c r="D5" s="77"/>
    </row>
    <row r="6" spans="1:17" s="49" customFormat="1" ht="12" customHeight="1" x14ac:dyDescent="0.2">
      <c r="A6" s="78"/>
      <c r="B6" s="50" t="s">
        <v>91</v>
      </c>
      <c r="C6" s="77"/>
      <c r="D6" s="77"/>
    </row>
    <row r="7" spans="1:17" s="49" customFormat="1" ht="12" customHeight="1" x14ac:dyDescent="0.2">
      <c r="A7" s="78"/>
      <c r="B7" s="54"/>
      <c r="C7" s="52"/>
      <c r="D7" s="52"/>
    </row>
    <row r="8" spans="1:17" s="49" customFormat="1" ht="12" customHeight="1" x14ac:dyDescent="0.2">
      <c r="A8" s="8" t="s">
        <v>21</v>
      </c>
      <c r="B8" s="8" t="s">
        <v>52</v>
      </c>
      <c r="C8" s="8" t="s">
        <v>53</v>
      </c>
      <c r="D8" s="8" t="s">
        <v>54</v>
      </c>
      <c r="E8" s="3" t="s">
        <v>55</v>
      </c>
      <c r="F8" s="2" t="s">
        <v>56</v>
      </c>
      <c r="G8" s="1" t="s">
        <v>57</v>
      </c>
      <c r="H8" s="1"/>
      <c r="I8" s="1"/>
      <c r="J8" s="1"/>
      <c r="K8" s="1"/>
      <c r="L8" s="1"/>
      <c r="M8" s="80"/>
      <c r="N8" s="80"/>
      <c r="O8" s="81" t="s">
        <v>58</v>
      </c>
      <c r="P8" s="80"/>
      <c r="Q8" s="80"/>
    </row>
    <row r="9" spans="1:17" s="49" customFormat="1" ht="11.25" customHeight="1" x14ac:dyDescent="0.2">
      <c r="A9" s="8"/>
      <c r="B9" s="8"/>
      <c r="C9" s="8"/>
      <c r="D9" s="8"/>
      <c r="E9" s="3"/>
      <c r="F9" s="3"/>
      <c r="G9" s="139" t="s">
        <v>59</v>
      </c>
      <c r="H9" s="139" t="s">
        <v>60</v>
      </c>
      <c r="I9" s="139" t="s">
        <v>61</v>
      </c>
      <c r="J9" s="139" t="s">
        <v>62</v>
      </c>
      <c r="K9" s="139" t="s">
        <v>63</v>
      </c>
      <c r="L9" s="139" t="s">
        <v>46</v>
      </c>
      <c r="M9" s="139" t="s">
        <v>64</v>
      </c>
      <c r="N9" s="139" t="s">
        <v>65</v>
      </c>
      <c r="O9" s="139" t="s">
        <v>66</v>
      </c>
      <c r="P9" s="139" t="s">
        <v>67</v>
      </c>
      <c r="Q9" s="139" t="s">
        <v>68</v>
      </c>
    </row>
    <row r="10" spans="1:17" s="49" customFormat="1" ht="10.15" customHeight="1" x14ac:dyDescent="0.2">
      <c r="A10" s="100">
        <v>1</v>
      </c>
      <c r="B10" s="101" t="s">
        <v>92</v>
      </c>
      <c r="C10" s="82"/>
      <c r="D10" s="82"/>
      <c r="E10" s="3"/>
      <c r="F10" s="3"/>
      <c r="G10" s="139"/>
      <c r="H10" s="139"/>
      <c r="I10" s="139"/>
      <c r="J10" s="139"/>
      <c r="K10" s="139"/>
      <c r="L10" s="139"/>
      <c r="M10" s="139"/>
      <c r="N10" s="139"/>
      <c r="O10" s="139"/>
      <c r="P10" s="139"/>
      <c r="Q10" s="139"/>
    </row>
    <row r="11" spans="1:17" s="49" customFormat="1" ht="18.399999999999999" customHeight="1" x14ac:dyDescent="0.2">
      <c r="A11" s="82" t="s">
        <v>93</v>
      </c>
      <c r="B11" s="83" t="s">
        <v>94</v>
      </c>
      <c r="C11" s="82" t="s">
        <v>95</v>
      </c>
      <c r="D11" s="102">
        <v>48</v>
      </c>
      <c r="E11" s="57"/>
      <c r="F11" s="57"/>
      <c r="G11" s="57"/>
      <c r="H11" s="57"/>
      <c r="I11" s="57"/>
      <c r="J11" s="57"/>
      <c r="K11" s="57"/>
      <c r="L11" s="57"/>
      <c r="M11" s="57"/>
      <c r="N11" s="57"/>
      <c r="O11" s="57"/>
      <c r="P11" s="57"/>
      <c r="Q11" s="57"/>
    </row>
    <row r="12" spans="1:17" s="49" customFormat="1" ht="10.15" customHeight="1" x14ac:dyDescent="0.2">
      <c r="A12" s="82" t="s">
        <v>96</v>
      </c>
      <c r="B12" s="62" t="s">
        <v>97</v>
      </c>
      <c r="C12" s="82" t="s">
        <v>72</v>
      </c>
      <c r="D12" s="84">
        <v>9</v>
      </c>
      <c r="E12" s="57"/>
      <c r="F12" s="57"/>
      <c r="G12" s="57"/>
      <c r="H12" s="57"/>
      <c r="I12" s="57"/>
      <c r="J12" s="57"/>
      <c r="K12" s="57"/>
      <c r="L12" s="57"/>
      <c r="M12" s="57"/>
      <c r="N12" s="57"/>
      <c r="O12" s="57"/>
      <c r="P12" s="57"/>
      <c r="Q12" s="57"/>
    </row>
    <row r="13" spans="1:17" s="49" customFormat="1" ht="22.5" x14ac:dyDescent="0.2">
      <c r="A13" s="82" t="s">
        <v>98</v>
      </c>
      <c r="B13" s="83" t="s">
        <v>99</v>
      </c>
      <c r="C13" s="82" t="s">
        <v>82</v>
      </c>
      <c r="D13" s="84">
        <v>10.199999999999999</v>
      </c>
      <c r="E13" s="57"/>
      <c r="F13" s="57"/>
      <c r="G13" s="57"/>
      <c r="H13" s="57"/>
      <c r="I13" s="57"/>
      <c r="J13" s="57"/>
      <c r="K13" s="57"/>
      <c r="L13" s="57"/>
      <c r="M13" s="57"/>
      <c r="N13" s="57"/>
      <c r="O13" s="57"/>
      <c r="P13" s="57"/>
      <c r="Q13" s="57"/>
    </row>
    <row r="14" spans="1:17" s="49" customFormat="1" ht="10.15" customHeight="1" x14ac:dyDescent="0.2">
      <c r="A14" s="82" t="s">
        <v>100</v>
      </c>
      <c r="B14" s="62" t="s">
        <v>101</v>
      </c>
      <c r="C14" s="82" t="s">
        <v>72</v>
      </c>
      <c r="D14" s="84">
        <v>3</v>
      </c>
      <c r="E14" s="57"/>
      <c r="F14" s="57"/>
      <c r="G14" s="57"/>
      <c r="H14" s="57"/>
      <c r="I14" s="57"/>
      <c r="J14" s="57"/>
      <c r="K14" s="57"/>
      <c r="L14" s="57"/>
      <c r="M14" s="57"/>
      <c r="N14" s="57"/>
      <c r="O14" s="57"/>
      <c r="P14" s="57"/>
      <c r="Q14" s="57"/>
    </row>
    <row r="15" spans="1:17" s="49" customFormat="1" ht="22.5" x14ac:dyDescent="0.2">
      <c r="A15" s="82" t="s">
        <v>102</v>
      </c>
      <c r="B15" s="83" t="s">
        <v>103</v>
      </c>
      <c r="C15" s="82" t="s">
        <v>82</v>
      </c>
      <c r="D15" s="84">
        <v>6.3</v>
      </c>
      <c r="E15" s="57"/>
      <c r="F15" s="57"/>
      <c r="G15" s="57"/>
      <c r="H15" s="57"/>
      <c r="I15" s="57"/>
      <c r="J15" s="57"/>
      <c r="K15" s="57"/>
      <c r="L15" s="57"/>
      <c r="M15" s="57"/>
      <c r="N15" s="57"/>
      <c r="O15" s="57"/>
      <c r="P15" s="57"/>
      <c r="Q15" s="57"/>
    </row>
    <row r="16" spans="1:17" s="49" customFormat="1" ht="10.15" customHeight="1" x14ac:dyDescent="0.2">
      <c r="A16" s="82" t="s">
        <v>104</v>
      </c>
      <c r="B16" s="62" t="s">
        <v>105</v>
      </c>
      <c r="C16" s="82" t="s">
        <v>72</v>
      </c>
      <c r="D16" s="84">
        <v>3</v>
      </c>
      <c r="E16" s="57"/>
      <c r="F16" s="57"/>
      <c r="G16" s="57"/>
      <c r="H16" s="57"/>
      <c r="I16" s="57"/>
      <c r="J16" s="57"/>
      <c r="K16" s="57"/>
      <c r="L16" s="57"/>
      <c r="M16" s="57"/>
      <c r="N16" s="57"/>
      <c r="O16" s="57"/>
      <c r="P16" s="57"/>
      <c r="Q16" s="57"/>
    </row>
    <row r="17" spans="1:17" s="49" customFormat="1" ht="10.15" customHeight="1" x14ac:dyDescent="0.2">
      <c r="A17" s="82" t="s">
        <v>106</v>
      </c>
      <c r="B17" s="83" t="s">
        <v>107</v>
      </c>
      <c r="C17" s="103" t="s">
        <v>72</v>
      </c>
      <c r="D17" s="84">
        <v>1</v>
      </c>
      <c r="E17" s="57"/>
      <c r="F17" s="57"/>
      <c r="G17" s="57"/>
      <c r="H17" s="57"/>
      <c r="I17" s="57"/>
      <c r="J17" s="57"/>
      <c r="K17" s="57"/>
      <c r="L17" s="57"/>
      <c r="M17" s="57"/>
      <c r="N17" s="57"/>
      <c r="O17" s="57"/>
      <c r="P17" s="57"/>
      <c r="Q17" s="57"/>
    </row>
    <row r="18" spans="1:17" s="49" customFormat="1" ht="10.15" customHeight="1" x14ac:dyDescent="0.2">
      <c r="A18" s="82" t="s">
        <v>108</v>
      </c>
      <c r="B18" s="83" t="s">
        <v>109</v>
      </c>
      <c r="C18" s="103" t="s">
        <v>72</v>
      </c>
      <c r="D18" s="84">
        <v>1</v>
      </c>
      <c r="E18" s="57"/>
      <c r="F18" s="57"/>
      <c r="G18" s="57"/>
      <c r="H18" s="57"/>
      <c r="I18" s="57"/>
      <c r="J18" s="57"/>
      <c r="K18" s="57"/>
      <c r="L18" s="57"/>
      <c r="M18" s="57"/>
      <c r="N18" s="57"/>
      <c r="O18" s="57"/>
      <c r="P18" s="57"/>
      <c r="Q18" s="57"/>
    </row>
    <row r="19" spans="1:17" s="49" customFormat="1" ht="10.15" customHeight="1" x14ac:dyDescent="0.2">
      <c r="A19" s="82" t="s">
        <v>110</v>
      </c>
      <c r="B19" s="83" t="s">
        <v>111</v>
      </c>
      <c r="C19" s="103" t="s">
        <v>72</v>
      </c>
      <c r="D19" s="84">
        <v>3</v>
      </c>
      <c r="E19" s="57"/>
      <c r="F19" s="57"/>
      <c r="G19" s="57"/>
      <c r="H19" s="57"/>
      <c r="I19" s="57"/>
      <c r="J19" s="57"/>
      <c r="K19" s="57"/>
      <c r="L19" s="57"/>
      <c r="M19" s="57"/>
      <c r="N19" s="57"/>
      <c r="O19" s="57"/>
      <c r="P19" s="57"/>
      <c r="Q19" s="57"/>
    </row>
    <row r="20" spans="1:17" s="49" customFormat="1" ht="22.5" x14ac:dyDescent="0.2">
      <c r="A20" s="82" t="s">
        <v>112</v>
      </c>
      <c r="B20" s="83" t="s">
        <v>113</v>
      </c>
      <c r="C20" s="103" t="s">
        <v>72</v>
      </c>
      <c r="D20" s="84">
        <v>24</v>
      </c>
      <c r="E20" s="57"/>
      <c r="F20" s="57"/>
      <c r="G20" s="57"/>
      <c r="H20" s="57"/>
      <c r="I20" s="57"/>
      <c r="J20" s="57"/>
      <c r="K20" s="57"/>
      <c r="L20" s="57"/>
      <c r="M20" s="57"/>
      <c r="N20" s="57"/>
      <c r="O20" s="57"/>
      <c r="P20" s="57"/>
      <c r="Q20" s="57"/>
    </row>
    <row r="21" spans="1:17" s="49" customFormat="1" ht="22.5" x14ac:dyDescent="0.2">
      <c r="A21" s="82" t="s">
        <v>114</v>
      </c>
      <c r="B21" s="87" t="s">
        <v>115</v>
      </c>
      <c r="C21" s="103" t="s">
        <v>82</v>
      </c>
      <c r="D21" s="84">
        <v>4</v>
      </c>
      <c r="E21" s="57"/>
      <c r="F21" s="57"/>
      <c r="G21" s="57"/>
      <c r="H21" s="57"/>
      <c r="I21" s="57"/>
      <c r="J21" s="57"/>
      <c r="K21" s="57"/>
      <c r="L21" s="57"/>
      <c r="M21" s="57"/>
      <c r="N21" s="57"/>
      <c r="O21" s="57"/>
      <c r="P21" s="57"/>
      <c r="Q21" s="57"/>
    </row>
    <row r="22" spans="1:17" s="49" customFormat="1" ht="10.15" customHeight="1" x14ac:dyDescent="0.2">
      <c r="A22" s="82" t="s">
        <v>116</v>
      </c>
      <c r="B22" s="87" t="s">
        <v>117</v>
      </c>
      <c r="C22" s="103" t="s">
        <v>118</v>
      </c>
      <c r="D22" s="84">
        <v>1</v>
      </c>
      <c r="E22" s="57"/>
      <c r="F22" s="57"/>
      <c r="G22" s="57"/>
      <c r="H22" s="57"/>
      <c r="I22" s="57"/>
      <c r="J22" s="57"/>
      <c r="K22" s="57"/>
      <c r="L22" s="57"/>
      <c r="M22" s="57"/>
      <c r="N22" s="57"/>
      <c r="O22" s="57"/>
      <c r="P22" s="57"/>
      <c r="Q22" s="57"/>
    </row>
    <row r="23" spans="1:17" s="49" customFormat="1" ht="10.15" customHeight="1" x14ac:dyDescent="0.2">
      <c r="A23" s="82" t="s">
        <v>119</v>
      </c>
      <c r="B23" s="87" t="s">
        <v>120</v>
      </c>
      <c r="C23" s="103" t="s">
        <v>72</v>
      </c>
      <c r="D23" s="84">
        <v>3</v>
      </c>
      <c r="E23" s="57"/>
      <c r="F23" s="57"/>
      <c r="G23" s="57"/>
      <c r="H23" s="57"/>
      <c r="I23" s="57"/>
      <c r="J23" s="57"/>
      <c r="K23" s="57"/>
      <c r="L23" s="57"/>
      <c r="M23" s="57"/>
      <c r="N23" s="57"/>
      <c r="O23" s="57"/>
      <c r="P23" s="57"/>
      <c r="Q23" s="57"/>
    </row>
    <row r="24" spans="1:17" s="49" customFormat="1" ht="10.15" customHeight="1" x14ac:dyDescent="0.2">
      <c r="A24" s="100">
        <v>2</v>
      </c>
      <c r="B24" s="104" t="s">
        <v>121</v>
      </c>
      <c r="C24" s="103"/>
      <c r="D24" s="84"/>
      <c r="E24" s="57"/>
      <c r="F24" s="57"/>
      <c r="G24" s="57"/>
      <c r="H24" s="57"/>
      <c r="I24" s="57"/>
      <c r="J24" s="57"/>
      <c r="K24" s="57"/>
      <c r="L24" s="57"/>
      <c r="M24" s="57"/>
      <c r="N24" s="57"/>
      <c r="O24" s="57"/>
      <c r="P24" s="57"/>
      <c r="Q24" s="57"/>
    </row>
    <row r="25" spans="1:17" s="49" customFormat="1" ht="10.15" customHeight="1" x14ac:dyDescent="0.2">
      <c r="A25" s="82" t="s">
        <v>122</v>
      </c>
      <c r="B25" s="87" t="s">
        <v>123</v>
      </c>
      <c r="C25" s="103"/>
      <c r="D25" s="84"/>
      <c r="E25" s="57"/>
      <c r="F25" s="57"/>
      <c r="G25" s="57"/>
      <c r="H25" s="57"/>
      <c r="I25" s="57"/>
      <c r="J25" s="57"/>
      <c r="K25" s="57"/>
      <c r="L25" s="57"/>
      <c r="M25" s="57"/>
      <c r="N25" s="57"/>
      <c r="O25" s="57"/>
      <c r="P25" s="57"/>
      <c r="Q25" s="57"/>
    </row>
    <row r="26" spans="1:17" s="49" customFormat="1" ht="22.5" x14ac:dyDescent="0.2">
      <c r="A26" s="82" t="s">
        <v>124</v>
      </c>
      <c r="B26" s="87" t="s">
        <v>125</v>
      </c>
      <c r="C26" s="103" t="s">
        <v>126</v>
      </c>
      <c r="D26" s="84">
        <v>285.7</v>
      </c>
      <c r="E26" s="57"/>
      <c r="F26" s="57"/>
      <c r="G26" s="57"/>
      <c r="H26" s="57"/>
      <c r="I26" s="57"/>
      <c r="J26" s="57"/>
      <c r="K26" s="57"/>
      <c r="L26" s="57"/>
      <c r="M26" s="57"/>
      <c r="N26" s="57"/>
      <c r="O26" s="57"/>
      <c r="P26" s="57"/>
      <c r="Q26" s="57"/>
    </row>
    <row r="27" spans="1:17" s="49" customFormat="1" ht="10.15" customHeight="1" x14ac:dyDescent="0.2">
      <c r="A27" s="82" t="s">
        <v>127</v>
      </c>
      <c r="B27" s="87" t="s">
        <v>128</v>
      </c>
      <c r="C27" s="103" t="s">
        <v>82</v>
      </c>
      <c r="D27" s="84">
        <v>229.4</v>
      </c>
      <c r="E27" s="57"/>
      <c r="F27" s="57"/>
      <c r="G27" s="57"/>
      <c r="H27" s="57"/>
      <c r="I27" s="57"/>
      <c r="J27" s="57"/>
      <c r="K27" s="57"/>
      <c r="L27" s="57"/>
      <c r="M27" s="57"/>
      <c r="N27" s="57"/>
      <c r="O27" s="57"/>
      <c r="P27" s="57"/>
      <c r="Q27" s="57"/>
    </row>
    <row r="28" spans="1:17" s="49" customFormat="1" ht="10.15" customHeight="1" x14ac:dyDescent="0.2">
      <c r="A28" s="82" t="s">
        <v>129</v>
      </c>
      <c r="B28" s="87" t="s">
        <v>130</v>
      </c>
      <c r="C28" s="103" t="s">
        <v>82</v>
      </c>
      <c r="D28" s="84">
        <v>103.6</v>
      </c>
      <c r="E28" s="57"/>
      <c r="F28" s="57"/>
      <c r="G28" s="57"/>
      <c r="H28" s="57"/>
      <c r="I28" s="57"/>
      <c r="J28" s="57"/>
      <c r="K28" s="57"/>
      <c r="L28" s="57"/>
      <c r="M28" s="57"/>
      <c r="N28" s="57"/>
      <c r="O28" s="57"/>
      <c r="P28" s="57"/>
      <c r="Q28" s="57"/>
    </row>
    <row r="29" spans="1:17" s="49" customFormat="1" ht="22.5" x14ac:dyDescent="0.2">
      <c r="A29" s="82" t="s">
        <v>131</v>
      </c>
      <c r="B29" s="87" t="s">
        <v>132</v>
      </c>
      <c r="C29" s="103" t="s">
        <v>82</v>
      </c>
      <c r="D29" s="84">
        <v>333</v>
      </c>
      <c r="E29" s="57"/>
      <c r="F29" s="57"/>
      <c r="G29" s="57"/>
      <c r="H29" s="57"/>
      <c r="I29" s="57"/>
      <c r="J29" s="57"/>
      <c r="K29" s="57"/>
      <c r="L29" s="57"/>
      <c r="M29" s="57"/>
      <c r="N29" s="57"/>
      <c r="O29" s="57"/>
      <c r="P29" s="57"/>
      <c r="Q29" s="57"/>
    </row>
    <row r="30" spans="1:17" s="49" customFormat="1" ht="22.5" customHeight="1" x14ac:dyDescent="0.2">
      <c r="A30" s="82" t="s">
        <v>133</v>
      </c>
      <c r="B30" s="83" t="s">
        <v>134</v>
      </c>
      <c r="C30" s="103" t="s">
        <v>82</v>
      </c>
      <c r="D30" s="84">
        <v>333</v>
      </c>
      <c r="E30" s="57"/>
      <c r="F30" s="57"/>
      <c r="G30" s="57"/>
      <c r="H30" s="57"/>
      <c r="I30" s="57"/>
      <c r="J30" s="57"/>
      <c r="K30" s="57"/>
      <c r="L30" s="57"/>
      <c r="M30" s="57"/>
      <c r="N30" s="57"/>
      <c r="O30" s="57"/>
      <c r="P30" s="57"/>
      <c r="Q30" s="57"/>
    </row>
    <row r="31" spans="1:17" s="49" customFormat="1" ht="22.5" x14ac:dyDescent="0.2">
      <c r="A31" s="82" t="s">
        <v>135</v>
      </c>
      <c r="B31" s="83" t="s">
        <v>136</v>
      </c>
      <c r="C31" s="103" t="s">
        <v>82</v>
      </c>
      <c r="D31" s="84">
        <v>266.39999999999998</v>
      </c>
      <c r="E31" s="57"/>
      <c r="F31" s="57"/>
      <c r="G31" s="57"/>
      <c r="H31" s="57"/>
      <c r="I31" s="57"/>
      <c r="J31" s="57"/>
      <c r="K31" s="57"/>
      <c r="L31" s="57"/>
      <c r="M31" s="57"/>
      <c r="N31" s="57"/>
      <c r="O31" s="57"/>
      <c r="P31" s="57"/>
      <c r="Q31" s="57"/>
    </row>
    <row r="32" spans="1:17" s="49" customFormat="1" ht="10.15" customHeight="1" x14ac:dyDescent="0.2">
      <c r="A32" s="82"/>
      <c r="B32" s="83" t="s">
        <v>137</v>
      </c>
      <c r="C32" s="103" t="s">
        <v>82</v>
      </c>
      <c r="D32" s="84">
        <v>266.39999999999998</v>
      </c>
      <c r="E32" s="57"/>
      <c r="F32" s="57"/>
      <c r="G32" s="57"/>
      <c r="H32" s="57"/>
      <c r="I32" s="57"/>
      <c r="J32" s="57"/>
      <c r="K32" s="57"/>
      <c r="L32" s="57"/>
      <c r="M32" s="57"/>
      <c r="N32" s="57"/>
      <c r="O32" s="57"/>
      <c r="P32" s="57"/>
      <c r="Q32" s="57"/>
    </row>
    <row r="33" spans="1:17" s="49" customFormat="1" ht="10.15" customHeight="1" x14ac:dyDescent="0.2">
      <c r="A33" s="82"/>
      <c r="B33" s="83" t="s">
        <v>138</v>
      </c>
      <c r="C33" s="103" t="s">
        <v>139</v>
      </c>
      <c r="D33" s="84">
        <v>1198.8</v>
      </c>
      <c r="E33" s="57"/>
      <c r="F33" s="57"/>
      <c r="G33" s="57"/>
      <c r="H33" s="57"/>
      <c r="I33" s="57"/>
      <c r="J33" s="57"/>
      <c r="K33" s="57"/>
      <c r="L33" s="57"/>
      <c r="M33" s="57"/>
      <c r="N33" s="57"/>
      <c r="O33" s="57"/>
      <c r="P33" s="57"/>
      <c r="Q33" s="57"/>
    </row>
    <row r="34" spans="1:17" s="49" customFormat="1" ht="22.5" x14ac:dyDescent="0.2">
      <c r="A34" s="82" t="s">
        <v>140</v>
      </c>
      <c r="B34" s="87" t="s">
        <v>141</v>
      </c>
      <c r="C34" s="103" t="s">
        <v>126</v>
      </c>
      <c r="D34" s="84">
        <v>285.7</v>
      </c>
      <c r="E34" s="57"/>
      <c r="F34" s="57"/>
      <c r="G34" s="57"/>
      <c r="H34" s="57"/>
      <c r="I34" s="57"/>
      <c r="J34" s="57"/>
      <c r="K34" s="57"/>
      <c r="L34" s="57"/>
      <c r="M34" s="57"/>
      <c r="N34" s="57"/>
      <c r="O34" s="57"/>
      <c r="P34" s="57"/>
      <c r="Q34" s="57"/>
    </row>
    <row r="35" spans="1:17" s="49" customFormat="1" ht="10.15" customHeight="1" x14ac:dyDescent="0.2">
      <c r="A35" s="82" t="s">
        <v>142</v>
      </c>
      <c r="B35" s="83" t="s">
        <v>143</v>
      </c>
      <c r="C35" s="103" t="s">
        <v>70</v>
      </c>
      <c r="D35" s="84">
        <v>52.9</v>
      </c>
      <c r="E35" s="57"/>
      <c r="F35" s="57"/>
      <c r="G35" s="57"/>
      <c r="H35" s="57"/>
      <c r="I35" s="57"/>
      <c r="J35" s="57"/>
      <c r="K35" s="57"/>
      <c r="L35" s="57"/>
      <c r="M35" s="57"/>
      <c r="N35" s="57"/>
      <c r="O35" s="57"/>
      <c r="P35" s="57"/>
      <c r="Q35" s="57"/>
    </row>
    <row r="36" spans="1:17" s="49" customFormat="1" ht="33.75" customHeight="1" x14ac:dyDescent="0.2">
      <c r="A36" s="82" t="s">
        <v>144</v>
      </c>
      <c r="B36" s="83" t="s">
        <v>145</v>
      </c>
      <c r="C36" s="103" t="s">
        <v>82</v>
      </c>
      <c r="D36" s="84">
        <v>109</v>
      </c>
      <c r="E36" s="57"/>
      <c r="F36" s="57"/>
      <c r="G36" s="57"/>
      <c r="H36" s="57"/>
      <c r="I36" s="57"/>
      <c r="J36" s="57"/>
      <c r="K36" s="57"/>
      <c r="L36" s="57"/>
      <c r="M36" s="57"/>
      <c r="N36" s="57"/>
      <c r="O36" s="57"/>
      <c r="P36" s="57"/>
      <c r="Q36" s="57"/>
    </row>
    <row r="37" spans="1:17" s="49" customFormat="1" ht="10.15" customHeight="1" x14ac:dyDescent="0.2">
      <c r="A37" s="82"/>
      <c r="B37" s="83" t="s">
        <v>146</v>
      </c>
      <c r="C37" s="103" t="s">
        <v>82</v>
      </c>
      <c r="D37" s="84">
        <v>109</v>
      </c>
      <c r="E37" s="57"/>
      <c r="F37" s="57"/>
      <c r="G37" s="57"/>
      <c r="H37" s="57"/>
      <c r="I37" s="57"/>
      <c r="J37" s="57"/>
      <c r="K37" s="57"/>
      <c r="L37" s="57"/>
      <c r="M37" s="57"/>
      <c r="N37" s="57"/>
      <c r="O37" s="57"/>
      <c r="P37" s="57"/>
      <c r="Q37" s="57"/>
    </row>
    <row r="38" spans="1:17" s="49" customFormat="1" ht="10.15" customHeight="1" x14ac:dyDescent="0.2">
      <c r="A38" s="82"/>
      <c r="B38" s="83" t="s">
        <v>138</v>
      </c>
      <c r="C38" s="103" t="s">
        <v>139</v>
      </c>
      <c r="D38" s="84">
        <f>D37*4.5</f>
        <v>490.5</v>
      </c>
      <c r="E38" s="57"/>
      <c r="F38" s="57"/>
      <c r="G38" s="57"/>
      <c r="H38" s="57"/>
      <c r="I38" s="57"/>
      <c r="J38" s="57"/>
      <c r="K38" s="57"/>
      <c r="L38" s="57"/>
      <c r="M38" s="57"/>
      <c r="N38" s="57"/>
      <c r="O38" s="57"/>
      <c r="P38" s="57"/>
      <c r="Q38" s="57"/>
    </row>
    <row r="39" spans="1:17" s="49" customFormat="1" ht="10.15" customHeight="1" x14ac:dyDescent="0.2">
      <c r="A39" s="82"/>
      <c r="B39" s="83" t="s">
        <v>147</v>
      </c>
      <c r="C39" s="103" t="s">
        <v>148</v>
      </c>
      <c r="D39" s="84">
        <f>D36*0.25</f>
        <v>27.25</v>
      </c>
      <c r="E39" s="57"/>
      <c r="F39" s="57"/>
      <c r="G39" s="57"/>
      <c r="H39" s="57"/>
      <c r="I39" s="57"/>
      <c r="J39" s="57"/>
      <c r="K39" s="57"/>
      <c r="L39" s="57"/>
      <c r="M39" s="57"/>
      <c r="N39" s="57"/>
      <c r="O39" s="57"/>
      <c r="P39" s="57"/>
      <c r="Q39" s="57"/>
    </row>
    <row r="40" spans="1:17" s="49" customFormat="1" ht="10.15" customHeight="1" x14ac:dyDescent="0.2">
      <c r="A40" s="82"/>
      <c r="B40" s="83" t="s">
        <v>149</v>
      </c>
      <c r="C40" s="103" t="s">
        <v>139</v>
      </c>
      <c r="D40" s="84">
        <f>D36*2.5</f>
        <v>272.5</v>
      </c>
      <c r="E40" s="57"/>
      <c r="F40" s="57"/>
      <c r="G40" s="57"/>
      <c r="H40" s="57"/>
      <c r="I40" s="57"/>
      <c r="J40" s="57"/>
      <c r="K40" s="57"/>
      <c r="L40" s="57"/>
      <c r="M40" s="57"/>
      <c r="N40" s="57"/>
      <c r="O40" s="57"/>
      <c r="P40" s="57"/>
      <c r="Q40" s="57"/>
    </row>
    <row r="41" spans="1:17" s="49" customFormat="1" ht="10.15" customHeight="1" x14ac:dyDescent="0.2">
      <c r="A41" s="82"/>
      <c r="B41" s="83" t="s">
        <v>150</v>
      </c>
      <c r="C41" s="103" t="s">
        <v>148</v>
      </c>
      <c r="D41" s="84">
        <f>D36*0.45</f>
        <v>49.050000000000004</v>
      </c>
      <c r="E41" s="57"/>
      <c r="F41" s="57"/>
      <c r="G41" s="57"/>
      <c r="H41" s="57"/>
      <c r="I41" s="57"/>
      <c r="J41" s="57"/>
      <c r="K41" s="57"/>
      <c r="L41" s="57"/>
      <c r="M41" s="57"/>
      <c r="N41" s="57"/>
      <c r="O41" s="57"/>
      <c r="P41" s="57"/>
      <c r="Q41" s="57"/>
    </row>
    <row r="42" spans="1:17" s="49" customFormat="1" ht="10.15" customHeight="1" x14ac:dyDescent="0.2">
      <c r="A42" s="82" t="s">
        <v>151</v>
      </c>
      <c r="B42" s="87" t="s">
        <v>152</v>
      </c>
      <c r="C42" s="103"/>
      <c r="D42" s="84"/>
      <c r="E42" s="57"/>
      <c r="F42" s="57"/>
      <c r="G42" s="57"/>
      <c r="H42" s="57"/>
      <c r="I42" s="57"/>
      <c r="J42" s="57"/>
      <c r="K42" s="57"/>
      <c r="L42" s="57"/>
      <c r="M42" s="57"/>
      <c r="N42" s="57"/>
      <c r="O42" s="57"/>
      <c r="P42" s="57"/>
      <c r="Q42" s="57"/>
    </row>
    <row r="43" spans="1:17" s="49" customFormat="1" ht="33.75" x14ac:dyDescent="0.2">
      <c r="A43" s="82" t="s">
        <v>153</v>
      </c>
      <c r="B43" s="87" t="s">
        <v>154</v>
      </c>
      <c r="C43" s="103" t="s">
        <v>82</v>
      </c>
      <c r="D43" s="84">
        <v>2704.85</v>
      </c>
      <c r="E43" s="57"/>
      <c r="F43" s="57"/>
      <c r="G43" s="57"/>
      <c r="H43" s="57"/>
      <c r="I43" s="57"/>
      <c r="J43" s="57"/>
      <c r="K43" s="57"/>
      <c r="L43" s="57"/>
      <c r="M43" s="57"/>
      <c r="N43" s="57"/>
      <c r="O43" s="57"/>
      <c r="P43" s="57"/>
      <c r="Q43" s="57"/>
    </row>
    <row r="44" spans="1:17" s="49" customFormat="1" ht="45" x14ac:dyDescent="0.2">
      <c r="A44" s="82" t="s">
        <v>155</v>
      </c>
      <c r="B44" s="87" t="s">
        <v>156</v>
      </c>
      <c r="C44" s="103" t="s">
        <v>82</v>
      </c>
      <c r="D44" s="84">
        <v>599.29999999999995</v>
      </c>
      <c r="E44" s="57"/>
      <c r="F44" s="57"/>
      <c r="G44" s="57"/>
      <c r="H44" s="57"/>
      <c r="I44" s="57"/>
      <c r="J44" s="57"/>
      <c r="K44" s="57"/>
      <c r="L44" s="57"/>
      <c r="M44" s="57"/>
      <c r="N44" s="57"/>
      <c r="O44" s="57"/>
      <c r="P44" s="57"/>
      <c r="Q44" s="57"/>
    </row>
    <row r="45" spans="1:17" s="49" customFormat="1" ht="11.25" x14ac:dyDescent="0.2">
      <c r="A45" s="82"/>
      <c r="B45" s="105" t="s">
        <v>147</v>
      </c>
      <c r="C45" s="106" t="s">
        <v>139</v>
      </c>
      <c r="D45" s="107">
        <v>119.9</v>
      </c>
      <c r="E45" s="57"/>
      <c r="F45" s="57"/>
      <c r="G45" s="57"/>
      <c r="H45" s="57"/>
      <c r="I45" s="57"/>
      <c r="J45" s="57"/>
      <c r="K45" s="57"/>
      <c r="L45" s="57"/>
      <c r="M45" s="57"/>
      <c r="N45" s="57"/>
      <c r="O45" s="57"/>
      <c r="P45" s="57"/>
      <c r="Q45" s="57"/>
    </row>
    <row r="46" spans="1:17" s="49" customFormat="1" ht="21.4" customHeight="1" x14ac:dyDescent="0.2">
      <c r="A46" s="82"/>
      <c r="B46" s="87" t="s">
        <v>157</v>
      </c>
      <c r="C46" s="103" t="s">
        <v>82</v>
      </c>
      <c r="D46" s="84">
        <v>599.29999999999995</v>
      </c>
      <c r="E46" s="57"/>
      <c r="F46" s="57"/>
      <c r="G46" s="57"/>
      <c r="H46" s="57"/>
      <c r="I46" s="57"/>
      <c r="J46" s="57"/>
      <c r="K46" s="57"/>
      <c r="L46" s="57"/>
      <c r="M46" s="57"/>
      <c r="N46" s="57"/>
      <c r="O46" s="57"/>
      <c r="P46" s="57"/>
      <c r="Q46" s="57"/>
    </row>
    <row r="47" spans="1:17" s="49" customFormat="1" ht="10.15" customHeight="1" x14ac:dyDescent="0.2">
      <c r="A47" s="82"/>
      <c r="B47" s="83" t="s">
        <v>138</v>
      </c>
      <c r="C47" s="103" t="s">
        <v>139</v>
      </c>
      <c r="D47" s="84">
        <f>D46*4.5</f>
        <v>2696.85</v>
      </c>
      <c r="E47" s="57"/>
      <c r="F47" s="57"/>
      <c r="G47" s="57"/>
      <c r="H47" s="57"/>
      <c r="I47" s="57"/>
      <c r="J47" s="57"/>
      <c r="K47" s="57"/>
      <c r="L47" s="57"/>
      <c r="M47" s="57"/>
      <c r="N47" s="57"/>
      <c r="O47" s="57"/>
      <c r="P47" s="57"/>
      <c r="Q47" s="57"/>
    </row>
    <row r="48" spans="1:17" s="49" customFormat="1" ht="10.15" customHeight="1" x14ac:dyDescent="0.2">
      <c r="A48" s="82"/>
      <c r="B48" s="83" t="s">
        <v>158</v>
      </c>
      <c r="C48" s="103" t="s">
        <v>72</v>
      </c>
      <c r="D48" s="84">
        <v>5993</v>
      </c>
      <c r="E48" s="57"/>
      <c r="F48" s="57"/>
      <c r="G48" s="57"/>
      <c r="H48" s="57"/>
      <c r="I48" s="57"/>
      <c r="J48" s="57"/>
      <c r="K48" s="57"/>
      <c r="L48" s="57"/>
      <c r="M48" s="57"/>
      <c r="N48" s="57"/>
      <c r="O48" s="57"/>
      <c r="P48" s="57"/>
      <c r="Q48" s="57"/>
    </row>
    <row r="49" spans="1:17" s="49" customFormat="1" ht="56.25" customHeight="1" x14ac:dyDescent="0.2">
      <c r="A49" s="82" t="s">
        <v>159</v>
      </c>
      <c r="B49" s="87" t="s">
        <v>160</v>
      </c>
      <c r="C49" s="103" t="s">
        <v>82</v>
      </c>
      <c r="D49" s="102">
        <v>1461.3</v>
      </c>
      <c r="E49" s="140"/>
      <c r="F49" s="140"/>
      <c r="G49" s="57"/>
      <c r="H49" s="57"/>
      <c r="I49" s="57"/>
      <c r="J49" s="57"/>
      <c r="K49" s="57"/>
      <c r="L49" s="57"/>
      <c r="M49" s="57"/>
      <c r="N49" s="57"/>
      <c r="O49" s="57"/>
      <c r="P49" s="57"/>
      <c r="Q49" s="57"/>
    </row>
    <row r="50" spans="1:17" s="49" customFormat="1" ht="14.45" customHeight="1" x14ac:dyDescent="0.2">
      <c r="A50" s="82"/>
      <c r="B50" s="105" t="s">
        <v>147</v>
      </c>
      <c r="C50" s="106" t="s">
        <v>139</v>
      </c>
      <c r="D50" s="107">
        <v>292.3</v>
      </c>
      <c r="E50" s="85"/>
      <c r="F50" s="85"/>
      <c r="G50" s="57"/>
      <c r="H50" s="57"/>
      <c r="I50" s="57"/>
      <c r="J50" s="57"/>
      <c r="K50" s="57"/>
      <c r="L50" s="57"/>
      <c r="M50" s="57"/>
      <c r="N50" s="57"/>
      <c r="O50" s="57"/>
      <c r="P50" s="57"/>
      <c r="Q50" s="57"/>
    </row>
    <row r="51" spans="1:17" s="49" customFormat="1" ht="22.5" x14ac:dyDescent="0.2">
      <c r="A51" s="82"/>
      <c r="B51" s="87" t="s">
        <v>161</v>
      </c>
      <c r="C51" s="103" t="s">
        <v>82</v>
      </c>
      <c r="D51" s="84">
        <v>1461.3</v>
      </c>
      <c r="E51" s="57"/>
      <c r="F51" s="57"/>
      <c r="G51" s="57"/>
      <c r="H51" s="57"/>
      <c r="I51" s="57"/>
      <c r="J51" s="57"/>
      <c r="K51" s="57"/>
      <c r="L51" s="57"/>
      <c r="M51" s="57"/>
      <c r="N51" s="57"/>
      <c r="O51" s="57"/>
      <c r="P51" s="57"/>
      <c r="Q51" s="57"/>
    </row>
    <row r="52" spans="1:17" s="49" customFormat="1" ht="11.25" x14ac:dyDescent="0.2">
      <c r="A52" s="82"/>
      <c r="B52" s="83" t="s">
        <v>138</v>
      </c>
      <c r="C52" s="103" t="s">
        <v>139</v>
      </c>
      <c r="D52" s="84">
        <f>D51*4.5</f>
        <v>6575.8499999999995</v>
      </c>
      <c r="E52" s="57"/>
      <c r="F52" s="57"/>
      <c r="G52" s="57"/>
      <c r="H52" s="57"/>
      <c r="I52" s="57"/>
      <c r="J52" s="57"/>
      <c r="K52" s="57"/>
      <c r="L52" s="57"/>
      <c r="M52" s="57"/>
      <c r="N52" s="57"/>
      <c r="O52" s="57"/>
      <c r="P52" s="57"/>
      <c r="Q52" s="57"/>
    </row>
    <row r="53" spans="1:17" s="49" customFormat="1" ht="11.25" x14ac:dyDescent="0.2">
      <c r="A53" s="82"/>
      <c r="B53" s="83" t="s">
        <v>158</v>
      </c>
      <c r="C53" s="103" t="s">
        <v>72</v>
      </c>
      <c r="D53" s="84">
        <v>14613</v>
      </c>
      <c r="E53" s="57"/>
      <c r="F53" s="57"/>
      <c r="G53" s="57"/>
      <c r="H53" s="57"/>
      <c r="I53" s="57"/>
      <c r="J53" s="57"/>
      <c r="K53" s="57"/>
      <c r="L53" s="57"/>
      <c r="M53" s="57"/>
      <c r="N53" s="57"/>
      <c r="O53" s="57"/>
      <c r="P53" s="57"/>
      <c r="Q53" s="57"/>
    </row>
    <row r="54" spans="1:17" s="49" customFormat="1" ht="20.45" customHeight="1" x14ac:dyDescent="0.2">
      <c r="A54" s="82" t="s">
        <v>162</v>
      </c>
      <c r="B54" s="87" t="s">
        <v>163</v>
      </c>
      <c r="C54" s="103" t="s">
        <v>82</v>
      </c>
      <c r="D54" s="84">
        <v>218.4</v>
      </c>
      <c r="E54" s="57"/>
      <c r="F54" s="57"/>
      <c r="G54" s="57"/>
      <c r="H54" s="57"/>
      <c r="I54" s="57"/>
      <c r="J54" s="57"/>
      <c r="K54" s="57"/>
      <c r="L54" s="57"/>
      <c r="M54" s="57"/>
      <c r="N54" s="57"/>
      <c r="O54" s="57"/>
      <c r="P54" s="57"/>
      <c r="Q54" s="57"/>
    </row>
    <row r="55" spans="1:17" s="49" customFormat="1" ht="20.45" customHeight="1" x14ac:dyDescent="0.2">
      <c r="A55" s="82"/>
      <c r="B55" s="105" t="s">
        <v>147</v>
      </c>
      <c r="C55" s="106" t="s">
        <v>139</v>
      </c>
      <c r="D55" s="107">
        <v>43.7</v>
      </c>
      <c r="E55" s="57"/>
      <c r="F55" s="57"/>
      <c r="G55" s="57"/>
      <c r="H55" s="57"/>
      <c r="I55" s="57"/>
      <c r="J55" s="57"/>
      <c r="K55" s="57"/>
      <c r="L55" s="57"/>
      <c r="M55" s="57"/>
      <c r="N55" s="57"/>
      <c r="O55" s="57"/>
      <c r="P55" s="57"/>
      <c r="Q55" s="57"/>
    </row>
    <row r="56" spans="1:17" s="49" customFormat="1" ht="18.399999999999999" customHeight="1" x14ac:dyDescent="0.2">
      <c r="A56" s="82"/>
      <c r="B56" s="87" t="s">
        <v>164</v>
      </c>
      <c r="C56" s="103" t="s">
        <v>82</v>
      </c>
      <c r="D56" s="84">
        <v>218.4</v>
      </c>
      <c r="E56" s="57"/>
      <c r="F56" s="57"/>
      <c r="G56" s="57"/>
      <c r="H56" s="57"/>
      <c r="I56" s="57"/>
      <c r="J56" s="57"/>
      <c r="K56" s="57"/>
      <c r="L56" s="57"/>
      <c r="M56" s="57"/>
      <c r="N56" s="57"/>
      <c r="O56" s="57"/>
      <c r="P56" s="57"/>
      <c r="Q56" s="57"/>
    </row>
    <row r="57" spans="1:17" s="49" customFormat="1" ht="10.15" customHeight="1" x14ac:dyDescent="0.2">
      <c r="A57" s="82"/>
      <c r="B57" s="83" t="s">
        <v>138</v>
      </c>
      <c r="C57" s="103" t="s">
        <v>139</v>
      </c>
      <c r="D57" s="84">
        <f>D56*4.5</f>
        <v>982.80000000000007</v>
      </c>
      <c r="E57" s="57"/>
      <c r="F57" s="57"/>
      <c r="G57" s="57"/>
      <c r="H57" s="57"/>
      <c r="I57" s="57"/>
      <c r="J57" s="57"/>
      <c r="K57" s="57"/>
      <c r="L57" s="57"/>
      <c r="M57" s="57"/>
      <c r="N57" s="57"/>
      <c r="O57" s="57"/>
      <c r="P57" s="57"/>
      <c r="Q57" s="57"/>
    </row>
    <row r="58" spans="1:17" s="49" customFormat="1" ht="10.15" customHeight="1" x14ac:dyDescent="0.2">
      <c r="A58" s="108" t="s">
        <v>165</v>
      </c>
      <c r="B58" s="87" t="s">
        <v>166</v>
      </c>
      <c r="C58" s="103" t="s">
        <v>70</v>
      </c>
      <c r="D58" s="84">
        <v>1011.6</v>
      </c>
      <c r="E58" s="57"/>
      <c r="F58" s="57"/>
      <c r="G58" s="57"/>
      <c r="H58" s="57"/>
      <c r="I58" s="57"/>
      <c r="J58" s="57"/>
      <c r="K58" s="57"/>
      <c r="L58" s="57"/>
      <c r="M58" s="57"/>
      <c r="N58" s="57"/>
      <c r="O58" s="57"/>
      <c r="P58" s="57"/>
      <c r="Q58" s="57"/>
    </row>
    <row r="59" spans="1:17" s="49" customFormat="1" ht="45" x14ac:dyDescent="0.2">
      <c r="A59" s="108" t="s">
        <v>167</v>
      </c>
      <c r="B59" s="83" t="s">
        <v>168</v>
      </c>
      <c r="C59" s="103" t="s">
        <v>82</v>
      </c>
      <c r="D59" s="84">
        <v>2923.25</v>
      </c>
      <c r="E59" s="57"/>
      <c r="F59" s="57"/>
      <c r="G59" s="57"/>
      <c r="H59" s="57"/>
      <c r="I59" s="57"/>
      <c r="J59" s="57"/>
      <c r="K59" s="57"/>
      <c r="L59" s="57"/>
      <c r="M59" s="57"/>
      <c r="N59" s="57"/>
      <c r="O59" s="57"/>
      <c r="P59" s="57"/>
      <c r="Q59" s="57"/>
    </row>
    <row r="60" spans="1:17" s="49" customFormat="1" ht="10.15" customHeight="1" x14ac:dyDescent="0.2">
      <c r="A60" s="82"/>
      <c r="B60" s="83" t="s">
        <v>146</v>
      </c>
      <c r="C60" s="103" t="s">
        <v>82</v>
      </c>
      <c r="D60" s="109">
        <v>3507.9</v>
      </c>
      <c r="E60" s="57"/>
      <c r="F60" s="57"/>
      <c r="G60" s="57"/>
      <c r="H60" s="57"/>
      <c r="I60" s="57"/>
      <c r="J60" s="57"/>
      <c r="K60" s="57"/>
      <c r="L60" s="57"/>
      <c r="M60" s="57"/>
      <c r="N60" s="57"/>
      <c r="O60" s="57"/>
      <c r="P60" s="57"/>
      <c r="Q60" s="57"/>
    </row>
    <row r="61" spans="1:17" s="49" customFormat="1" ht="10.15" customHeight="1" x14ac:dyDescent="0.2">
      <c r="A61" s="82"/>
      <c r="B61" s="83" t="s">
        <v>138</v>
      </c>
      <c r="C61" s="103" t="s">
        <v>139</v>
      </c>
      <c r="D61" s="84">
        <v>13154.63</v>
      </c>
      <c r="E61" s="57"/>
      <c r="F61" s="57"/>
      <c r="G61" s="57"/>
      <c r="H61" s="57"/>
      <c r="I61" s="57"/>
      <c r="J61" s="57"/>
      <c r="K61" s="57"/>
      <c r="L61" s="57"/>
      <c r="M61" s="57"/>
      <c r="N61" s="57"/>
      <c r="O61" s="57"/>
      <c r="P61" s="57"/>
      <c r="Q61" s="57"/>
    </row>
    <row r="62" spans="1:17" s="49" customFormat="1" ht="10.15" customHeight="1" x14ac:dyDescent="0.2">
      <c r="A62" s="82"/>
      <c r="B62" s="83" t="s">
        <v>147</v>
      </c>
      <c r="C62" s="103" t="s">
        <v>148</v>
      </c>
      <c r="D62" s="84">
        <v>730.81</v>
      </c>
      <c r="E62" s="57"/>
      <c r="F62" s="57"/>
      <c r="G62" s="57"/>
      <c r="H62" s="57"/>
      <c r="I62" s="57"/>
      <c r="J62" s="57"/>
      <c r="K62" s="57"/>
      <c r="L62" s="57"/>
      <c r="M62" s="57"/>
      <c r="N62" s="57"/>
      <c r="O62" s="57"/>
      <c r="P62" s="57"/>
      <c r="Q62" s="57"/>
    </row>
    <row r="63" spans="1:17" s="49" customFormat="1" ht="10.15" customHeight="1" x14ac:dyDescent="0.2">
      <c r="A63" s="82"/>
      <c r="B63" s="83" t="s">
        <v>169</v>
      </c>
      <c r="C63" s="103" t="s">
        <v>139</v>
      </c>
      <c r="D63" s="84">
        <v>7308.13</v>
      </c>
      <c r="E63" s="57"/>
      <c r="F63" s="57"/>
      <c r="G63" s="57"/>
      <c r="H63" s="57"/>
      <c r="I63" s="57"/>
      <c r="J63" s="57"/>
      <c r="K63" s="57"/>
      <c r="L63" s="57"/>
      <c r="M63" s="57"/>
      <c r="N63" s="57"/>
      <c r="O63" s="57"/>
      <c r="P63" s="57"/>
      <c r="Q63" s="57"/>
    </row>
    <row r="64" spans="1:17" s="49" customFormat="1" ht="10.15" customHeight="1" x14ac:dyDescent="0.2">
      <c r="A64" s="82"/>
      <c r="B64" s="83" t="s">
        <v>150</v>
      </c>
      <c r="C64" s="103" t="s">
        <v>148</v>
      </c>
      <c r="D64" s="84">
        <v>1315.46</v>
      </c>
      <c r="E64" s="57"/>
      <c r="F64" s="57"/>
      <c r="G64" s="57"/>
      <c r="H64" s="57"/>
      <c r="I64" s="57"/>
      <c r="J64" s="57"/>
      <c r="K64" s="57"/>
      <c r="L64" s="57"/>
      <c r="M64" s="57"/>
      <c r="N64" s="57"/>
      <c r="O64" s="57"/>
      <c r="P64" s="57"/>
      <c r="Q64" s="57"/>
    </row>
    <row r="65" spans="1:17" s="48" customFormat="1" ht="12" customHeight="1" x14ac:dyDescent="0.2">
      <c r="A65" s="100">
        <v>3</v>
      </c>
      <c r="B65" s="104" t="s">
        <v>170</v>
      </c>
      <c r="C65" s="110"/>
      <c r="D65" s="111"/>
      <c r="E65" s="112"/>
      <c r="F65" s="112"/>
      <c r="G65" s="112"/>
      <c r="H65" s="112"/>
      <c r="I65" s="112"/>
      <c r="J65" s="112"/>
      <c r="K65" s="112"/>
      <c r="L65" s="112"/>
      <c r="M65" s="112"/>
      <c r="N65" s="112"/>
      <c r="O65" s="112"/>
      <c r="P65" s="112"/>
      <c r="Q65" s="112"/>
    </row>
    <row r="66" spans="1:17" s="49" customFormat="1" ht="12" customHeight="1" x14ac:dyDescent="0.2">
      <c r="A66" s="82" t="s">
        <v>171</v>
      </c>
      <c r="B66" s="83" t="s">
        <v>172</v>
      </c>
      <c r="C66" s="103" t="s">
        <v>72</v>
      </c>
      <c r="D66" s="84">
        <v>1</v>
      </c>
      <c r="E66" s="57"/>
      <c r="F66" s="57"/>
      <c r="G66" s="57"/>
      <c r="H66" s="57"/>
      <c r="I66" s="57"/>
      <c r="J66" s="57"/>
      <c r="K66" s="57"/>
      <c r="L66" s="57"/>
      <c r="M66" s="57"/>
      <c r="N66" s="57"/>
      <c r="O66" s="57"/>
      <c r="P66" s="57"/>
      <c r="Q66" s="57"/>
    </row>
    <row r="67" spans="1:17" s="49" customFormat="1" ht="12" customHeight="1" x14ac:dyDescent="0.2">
      <c r="A67" s="82" t="s">
        <v>173</v>
      </c>
      <c r="B67" s="83" t="s">
        <v>174</v>
      </c>
      <c r="C67" s="103" t="s">
        <v>72</v>
      </c>
      <c r="D67" s="84">
        <v>1</v>
      </c>
      <c r="E67" s="57"/>
      <c r="F67" s="57"/>
      <c r="G67" s="57"/>
      <c r="H67" s="57"/>
      <c r="I67" s="57"/>
      <c r="J67" s="57"/>
      <c r="K67" s="57"/>
      <c r="L67" s="57"/>
      <c r="M67" s="57"/>
      <c r="N67" s="57"/>
      <c r="O67" s="57"/>
      <c r="P67" s="57"/>
      <c r="Q67" s="57"/>
    </row>
    <row r="68" spans="1:17" s="49" customFormat="1" ht="12" customHeight="1" x14ac:dyDescent="0.2">
      <c r="A68" s="82" t="s">
        <v>175</v>
      </c>
      <c r="B68" s="83" t="s">
        <v>176</v>
      </c>
      <c r="C68" s="103" t="s">
        <v>72</v>
      </c>
      <c r="D68" s="84">
        <v>3</v>
      </c>
      <c r="E68" s="57"/>
      <c r="F68" s="57"/>
      <c r="G68" s="57"/>
      <c r="H68" s="57"/>
      <c r="I68" s="57"/>
      <c r="J68" s="57"/>
      <c r="K68" s="57"/>
      <c r="L68" s="57"/>
      <c r="M68" s="57"/>
      <c r="N68" s="57"/>
      <c r="O68" s="57"/>
      <c r="P68" s="57"/>
      <c r="Q68" s="57"/>
    </row>
    <row r="69" spans="1:17" s="49" customFormat="1" ht="12" customHeight="1" x14ac:dyDescent="0.2">
      <c r="A69" s="82" t="s">
        <v>177</v>
      </c>
      <c r="B69" s="87" t="s">
        <v>178</v>
      </c>
      <c r="C69" s="103" t="s">
        <v>72</v>
      </c>
      <c r="D69" s="84">
        <v>70</v>
      </c>
      <c r="E69" s="57"/>
      <c r="F69" s="57"/>
      <c r="G69" s="57"/>
      <c r="H69" s="57"/>
      <c r="I69" s="57"/>
      <c r="J69" s="57"/>
      <c r="K69" s="57"/>
      <c r="L69" s="57"/>
      <c r="M69" s="57"/>
      <c r="N69" s="57"/>
      <c r="O69" s="57"/>
      <c r="P69" s="57"/>
      <c r="Q69" s="57"/>
    </row>
    <row r="70" spans="1:17" s="49" customFormat="1" ht="22.5" x14ac:dyDescent="0.2">
      <c r="A70" s="82" t="s">
        <v>179</v>
      </c>
      <c r="B70" s="83" t="s">
        <v>180</v>
      </c>
      <c r="C70" s="103" t="s">
        <v>82</v>
      </c>
      <c r="D70" s="84">
        <v>399</v>
      </c>
      <c r="E70" s="57"/>
      <c r="F70" s="57"/>
      <c r="G70" s="57"/>
      <c r="H70" s="57"/>
      <c r="I70" s="57"/>
      <c r="J70" s="57"/>
      <c r="K70" s="57"/>
      <c r="L70" s="57"/>
      <c r="M70" s="57"/>
      <c r="N70" s="57"/>
      <c r="O70" s="57"/>
      <c r="P70" s="57"/>
      <c r="Q70" s="57"/>
    </row>
    <row r="71" spans="1:17" s="49" customFormat="1" ht="11.25" x14ac:dyDescent="0.2">
      <c r="A71" s="82" t="s">
        <v>181</v>
      </c>
      <c r="B71" s="83" t="s">
        <v>182</v>
      </c>
      <c r="C71" s="103" t="s">
        <v>82</v>
      </c>
      <c r="D71" s="84">
        <v>399</v>
      </c>
      <c r="E71" s="57"/>
      <c r="F71" s="57"/>
      <c r="G71" s="57"/>
      <c r="H71" s="57"/>
      <c r="I71" s="57"/>
      <c r="J71" s="57"/>
      <c r="K71" s="57"/>
      <c r="L71" s="57"/>
      <c r="M71" s="57"/>
      <c r="N71" s="57"/>
      <c r="O71" s="57"/>
      <c r="P71" s="57"/>
      <c r="Q71" s="57"/>
    </row>
    <row r="72" spans="1:17" s="49" customFormat="1" ht="22.5" customHeight="1" x14ac:dyDescent="0.2">
      <c r="A72" s="82" t="s">
        <v>183</v>
      </c>
      <c r="B72" s="83" t="s">
        <v>184</v>
      </c>
      <c r="C72" s="103" t="s">
        <v>82</v>
      </c>
      <c r="D72" s="84">
        <v>580</v>
      </c>
      <c r="E72" s="57"/>
      <c r="F72" s="57"/>
      <c r="G72" s="57"/>
      <c r="H72" s="57"/>
      <c r="I72" s="57"/>
      <c r="J72" s="57"/>
      <c r="K72" s="57"/>
      <c r="L72" s="57"/>
      <c r="M72" s="57"/>
      <c r="N72" s="57"/>
      <c r="O72" s="57"/>
      <c r="P72" s="57"/>
      <c r="Q72" s="57"/>
    </row>
    <row r="73" spans="1:17" s="49" customFormat="1" ht="22.5" x14ac:dyDescent="0.2">
      <c r="A73" s="82" t="s">
        <v>185</v>
      </c>
      <c r="B73" s="83" t="s">
        <v>186</v>
      </c>
      <c r="C73" s="103" t="s">
        <v>82</v>
      </c>
      <c r="D73" s="84">
        <v>646</v>
      </c>
      <c r="E73" s="57"/>
      <c r="F73" s="57"/>
      <c r="G73" s="57"/>
      <c r="H73" s="57"/>
      <c r="I73" s="57"/>
      <c r="J73" s="57"/>
      <c r="K73" s="57"/>
      <c r="L73" s="57"/>
      <c r="M73" s="57"/>
      <c r="N73" s="57"/>
      <c r="O73" s="57"/>
      <c r="P73" s="57"/>
      <c r="Q73" s="57"/>
    </row>
    <row r="74" spans="1:17" s="49" customFormat="1" ht="33.75" x14ac:dyDescent="0.2">
      <c r="A74" s="82" t="s">
        <v>187</v>
      </c>
      <c r="B74" s="87" t="s">
        <v>188</v>
      </c>
      <c r="C74" s="103" t="s">
        <v>72</v>
      </c>
      <c r="D74" s="84">
        <v>70</v>
      </c>
      <c r="E74" s="57"/>
      <c r="F74" s="57"/>
      <c r="G74" s="57"/>
      <c r="H74" s="57"/>
      <c r="I74" s="57"/>
      <c r="J74" s="57"/>
      <c r="K74" s="57"/>
      <c r="L74" s="57"/>
      <c r="M74" s="57"/>
      <c r="N74" s="57"/>
      <c r="O74" s="57"/>
      <c r="P74" s="57"/>
      <c r="Q74" s="57"/>
    </row>
    <row r="75" spans="1:17" s="49" customFormat="1" ht="20.45" customHeight="1" x14ac:dyDescent="0.2">
      <c r="A75" s="82" t="s">
        <v>189</v>
      </c>
      <c r="B75" s="87" t="s">
        <v>190</v>
      </c>
      <c r="C75" s="103" t="s">
        <v>70</v>
      </c>
      <c r="D75" s="84">
        <v>330.2</v>
      </c>
      <c r="E75" s="57"/>
      <c r="F75" s="57"/>
      <c r="G75" s="57"/>
      <c r="H75" s="57"/>
      <c r="I75" s="57"/>
      <c r="J75" s="57"/>
      <c r="K75" s="57"/>
      <c r="L75" s="57"/>
      <c r="M75" s="57"/>
      <c r="N75" s="57"/>
      <c r="O75" s="57"/>
      <c r="P75" s="57"/>
      <c r="Q75" s="57"/>
    </row>
    <row r="76" spans="1:17" s="49" customFormat="1" ht="20.45" customHeight="1" x14ac:dyDescent="0.2">
      <c r="A76" s="113" t="s">
        <v>191</v>
      </c>
      <c r="B76" s="114" t="s">
        <v>481</v>
      </c>
      <c r="C76" s="115" t="s">
        <v>82</v>
      </c>
      <c r="D76" s="116">
        <v>442.1</v>
      </c>
      <c r="E76" s="57"/>
      <c r="F76" s="57"/>
      <c r="G76" s="57"/>
      <c r="H76" s="57"/>
      <c r="I76" s="57"/>
      <c r="J76" s="57"/>
      <c r="K76" s="57"/>
      <c r="L76" s="57"/>
      <c r="M76" s="57"/>
      <c r="N76" s="57"/>
      <c r="O76" s="57"/>
      <c r="P76" s="57"/>
      <c r="Q76" s="57"/>
    </row>
    <row r="77" spans="1:17" s="49" customFormat="1" ht="30.6" customHeight="1" x14ac:dyDescent="0.2">
      <c r="A77" s="113" t="s">
        <v>192</v>
      </c>
      <c r="B77" s="114" t="s">
        <v>193</v>
      </c>
      <c r="C77" s="115" t="s">
        <v>70</v>
      </c>
      <c r="D77" s="116">
        <v>482</v>
      </c>
      <c r="E77" s="57"/>
      <c r="F77" s="57"/>
      <c r="G77" s="57"/>
      <c r="H77" s="57"/>
      <c r="I77" s="57"/>
      <c r="J77" s="57"/>
      <c r="K77" s="57"/>
      <c r="L77" s="57"/>
      <c r="M77" s="57"/>
      <c r="N77" s="57"/>
      <c r="O77" s="57"/>
      <c r="P77" s="57"/>
      <c r="Q77" s="57"/>
    </row>
    <row r="78" spans="1:17" s="49" customFormat="1" ht="20.45" customHeight="1" x14ac:dyDescent="0.2">
      <c r="A78" s="113" t="s">
        <v>194</v>
      </c>
      <c r="B78" s="114" t="s">
        <v>195</v>
      </c>
      <c r="C78" s="115" t="s">
        <v>70</v>
      </c>
      <c r="D78" s="116">
        <v>357.12</v>
      </c>
      <c r="E78" s="57"/>
      <c r="F78" s="57"/>
      <c r="G78" s="57"/>
      <c r="H78" s="57"/>
      <c r="I78" s="57"/>
      <c r="J78" s="57"/>
      <c r="K78" s="57"/>
      <c r="L78" s="57"/>
      <c r="M78" s="57"/>
      <c r="N78" s="57"/>
      <c r="O78" s="57"/>
      <c r="P78" s="57"/>
      <c r="Q78" s="57"/>
    </row>
    <row r="79" spans="1:17" s="49" customFormat="1" ht="12" customHeight="1" x14ac:dyDescent="0.2">
      <c r="A79" s="100">
        <v>4</v>
      </c>
      <c r="B79" s="104" t="s">
        <v>196</v>
      </c>
      <c r="C79" s="103"/>
      <c r="D79" s="84"/>
      <c r="E79" s="57"/>
      <c r="F79" s="57"/>
      <c r="G79" s="57"/>
      <c r="H79" s="57"/>
      <c r="I79" s="57"/>
      <c r="J79" s="57"/>
      <c r="K79" s="57"/>
      <c r="L79" s="57"/>
      <c r="M79" s="57"/>
      <c r="N79" s="57"/>
      <c r="O79" s="57"/>
      <c r="P79" s="57"/>
      <c r="Q79" s="57"/>
    </row>
    <row r="80" spans="1:17" s="49" customFormat="1" ht="22.5" x14ac:dyDescent="0.2">
      <c r="A80" s="82" t="s">
        <v>197</v>
      </c>
      <c r="B80" s="83" t="s">
        <v>198</v>
      </c>
      <c r="C80" s="103" t="s">
        <v>199</v>
      </c>
      <c r="D80" s="84">
        <v>3</v>
      </c>
      <c r="E80" s="57"/>
      <c r="F80" s="57"/>
      <c r="G80" s="57"/>
      <c r="H80" s="57"/>
      <c r="I80" s="57"/>
      <c r="J80" s="57"/>
      <c r="K80" s="57"/>
      <c r="L80" s="57"/>
      <c r="M80" s="57"/>
      <c r="N80" s="57"/>
      <c r="O80" s="57"/>
      <c r="P80" s="57"/>
      <c r="Q80" s="57"/>
    </row>
    <row r="81" spans="1:17" s="49" customFormat="1" ht="22.5" x14ac:dyDescent="0.2">
      <c r="A81" s="82" t="s">
        <v>200</v>
      </c>
      <c r="B81" s="83" t="s">
        <v>201</v>
      </c>
      <c r="C81" s="103" t="s">
        <v>126</v>
      </c>
      <c r="D81" s="84">
        <v>0.8</v>
      </c>
      <c r="E81" s="57"/>
      <c r="F81" s="57"/>
      <c r="G81" s="57"/>
      <c r="H81" s="57"/>
      <c r="I81" s="57"/>
      <c r="J81" s="57"/>
      <c r="K81" s="57"/>
      <c r="L81" s="57"/>
      <c r="M81" s="57"/>
      <c r="N81" s="57"/>
      <c r="O81" s="57"/>
      <c r="P81" s="57"/>
      <c r="Q81" s="57"/>
    </row>
    <row r="82" spans="1:17" s="49" customFormat="1" ht="12" customHeight="1" x14ac:dyDescent="0.2">
      <c r="A82" s="82" t="s">
        <v>202</v>
      </c>
      <c r="B82" s="83" t="s">
        <v>203</v>
      </c>
      <c r="C82" s="103" t="s">
        <v>126</v>
      </c>
      <c r="D82" s="84">
        <v>1</v>
      </c>
      <c r="E82" s="57"/>
      <c r="F82" s="57"/>
      <c r="G82" s="57"/>
      <c r="H82" s="57"/>
      <c r="I82" s="57"/>
      <c r="J82" s="57"/>
      <c r="K82" s="57"/>
      <c r="L82" s="57"/>
      <c r="M82" s="57"/>
      <c r="N82" s="57"/>
      <c r="O82" s="57"/>
      <c r="P82" s="57"/>
      <c r="Q82" s="57"/>
    </row>
    <row r="83" spans="1:17" s="49" customFormat="1" ht="12" customHeight="1" x14ac:dyDescent="0.2">
      <c r="A83" s="82" t="s">
        <v>204</v>
      </c>
      <c r="B83" s="83" t="s">
        <v>205</v>
      </c>
      <c r="C83" s="103" t="s">
        <v>126</v>
      </c>
      <c r="D83" s="84">
        <v>0.5</v>
      </c>
      <c r="E83" s="57"/>
      <c r="F83" s="57"/>
      <c r="G83" s="57"/>
      <c r="H83" s="57"/>
      <c r="I83" s="57"/>
      <c r="J83" s="57"/>
      <c r="K83" s="57"/>
      <c r="L83" s="57"/>
      <c r="M83" s="57"/>
      <c r="N83" s="57"/>
      <c r="O83" s="57"/>
      <c r="P83" s="57"/>
      <c r="Q83" s="57"/>
    </row>
    <row r="84" spans="1:17" s="49" customFormat="1" ht="12" customHeight="1" x14ac:dyDescent="0.2">
      <c r="A84" s="82" t="s">
        <v>206</v>
      </c>
      <c r="B84" s="83" t="s">
        <v>207</v>
      </c>
      <c r="C84" s="103" t="s">
        <v>82</v>
      </c>
      <c r="D84" s="84">
        <v>3.8</v>
      </c>
      <c r="E84" s="57"/>
      <c r="F84" s="57"/>
      <c r="G84" s="57"/>
      <c r="H84" s="57"/>
      <c r="I84" s="57"/>
      <c r="J84" s="57"/>
      <c r="K84" s="57"/>
      <c r="L84" s="57"/>
      <c r="M84" s="57"/>
      <c r="N84" s="57"/>
      <c r="O84" s="57"/>
      <c r="P84" s="57"/>
      <c r="Q84" s="57"/>
    </row>
    <row r="85" spans="1:17" s="49" customFormat="1" ht="12" customHeight="1" x14ac:dyDescent="0.2">
      <c r="A85" s="82" t="s">
        <v>208</v>
      </c>
      <c r="B85" s="83" t="s">
        <v>209</v>
      </c>
      <c r="C85" s="103" t="s">
        <v>72</v>
      </c>
      <c r="D85" s="84">
        <v>9</v>
      </c>
      <c r="E85" s="57"/>
      <c r="F85" s="57"/>
      <c r="G85" s="57"/>
      <c r="H85" s="57"/>
      <c r="I85" s="57"/>
      <c r="J85" s="57"/>
      <c r="K85" s="57"/>
      <c r="L85" s="57"/>
      <c r="M85" s="57"/>
      <c r="N85" s="57"/>
      <c r="O85" s="57"/>
      <c r="P85" s="57"/>
      <c r="Q85" s="57"/>
    </row>
    <row r="86" spans="1:17" s="49" customFormat="1" ht="12" customHeight="1" x14ac:dyDescent="0.2">
      <c r="A86" s="82" t="s">
        <v>210</v>
      </c>
      <c r="B86" s="117" t="s">
        <v>211</v>
      </c>
      <c r="C86" s="103" t="s">
        <v>72</v>
      </c>
      <c r="D86" s="84">
        <v>3</v>
      </c>
      <c r="E86" s="57"/>
      <c r="F86" s="57"/>
      <c r="G86" s="57"/>
      <c r="H86" s="57"/>
      <c r="I86" s="57"/>
      <c r="J86" s="57"/>
      <c r="K86" s="57"/>
      <c r="L86" s="57"/>
      <c r="M86" s="57"/>
      <c r="N86" s="57"/>
      <c r="O86" s="57"/>
      <c r="P86" s="57"/>
      <c r="Q86" s="57"/>
    </row>
    <row r="87" spans="1:17" s="49" customFormat="1" ht="22.5" x14ac:dyDescent="0.2">
      <c r="A87" s="82" t="s">
        <v>212</v>
      </c>
      <c r="B87" s="83" t="s">
        <v>213</v>
      </c>
      <c r="C87" s="103" t="s">
        <v>82</v>
      </c>
      <c r="D87" s="84">
        <v>10.199999999999999</v>
      </c>
      <c r="E87" s="57"/>
      <c r="F87" s="57"/>
      <c r="G87" s="57"/>
      <c r="H87" s="57"/>
      <c r="I87" s="57"/>
      <c r="J87" s="57"/>
      <c r="K87" s="57"/>
      <c r="L87" s="57"/>
      <c r="M87" s="57"/>
      <c r="N87" s="57"/>
      <c r="O87" s="57"/>
      <c r="P87" s="57"/>
      <c r="Q87" s="57"/>
    </row>
    <row r="88" spans="1:17" s="49" customFormat="1" ht="23.25" customHeight="1" x14ac:dyDescent="0.2">
      <c r="A88" s="82" t="s">
        <v>214</v>
      </c>
      <c r="B88" s="83" t="s">
        <v>215</v>
      </c>
      <c r="C88" s="103" t="s">
        <v>72</v>
      </c>
      <c r="D88" s="84">
        <v>3</v>
      </c>
      <c r="E88" s="57"/>
      <c r="F88" s="57"/>
      <c r="G88" s="57"/>
      <c r="H88" s="57"/>
      <c r="I88" s="57"/>
      <c r="J88" s="57"/>
      <c r="K88" s="57"/>
      <c r="L88" s="57"/>
      <c r="M88" s="57"/>
      <c r="N88" s="57"/>
      <c r="O88" s="57"/>
      <c r="P88" s="57"/>
      <c r="Q88" s="57"/>
    </row>
    <row r="89" spans="1:17" s="49" customFormat="1" ht="22.5" x14ac:dyDescent="0.2">
      <c r="A89" s="82" t="s">
        <v>216</v>
      </c>
      <c r="B89" s="117" t="s">
        <v>217</v>
      </c>
      <c r="C89" s="103" t="s">
        <v>126</v>
      </c>
      <c r="D89" s="84">
        <v>1.5</v>
      </c>
      <c r="E89" s="57"/>
      <c r="F89" s="57"/>
      <c r="G89" s="57"/>
      <c r="H89" s="57"/>
      <c r="I89" s="57"/>
      <c r="J89" s="57"/>
      <c r="K89" s="57"/>
      <c r="L89" s="57"/>
      <c r="M89" s="57"/>
      <c r="N89" s="57"/>
      <c r="O89" s="57"/>
      <c r="P89" s="57"/>
      <c r="Q89" s="57"/>
    </row>
    <row r="90" spans="1:17" s="49" customFormat="1" ht="11.25" x14ac:dyDescent="0.2">
      <c r="A90" s="82" t="s">
        <v>218</v>
      </c>
      <c r="B90" s="83" t="s">
        <v>219</v>
      </c>
      <c r="C90" s="103" t="s">
        <v>82</v>
      </c>
      <c r="D90" s="84">
        <v>9.6</v>
      </c>
      <c r="E90" s="57"/>
      <c r="F90" s="57"/>
      <c r="G90" s="57"/>
      <c r="H90" s="57"/>
      <c r="I90" s="57"/>
      <c r="J90" s="57"/>
      <c r="K90" s="57"/>
      <c r="L90" s="57"/>
      <c r="M90" s="57"/>
      <c r="N90" s="57"/>
      <c r="O90" s="57"/>
      <c r="P90" s="57"/>
      <c r="Q90" s="57"/>
    </row>
    <row r="91" spans="1:17" s="49" customFormat="1" ht="11.25" x14ac:dyDescent="0.2">
      <c r="A91" s="82" t="s">
        <v>220</v>
      </c>
      <c r="B91" s="83" t="s">
        <v>221</v>
      </c>
      <c r="C91" s="103" t="s">
        <v>126</v>
      </c>
      <c r="D91" s="84">
        <v>4.8</v>
      </c>
      <c r="E91" s="57"/>
      <c r="F91" s="57"/>
      <c r="G91" s="57"/>
      <c r="H91" s="57"/>
      <c r="I91" s="57"/>
      <c r="J91" s="57"/>
      <c r="K91" s="57"/>
      <c r="L91" s="57"/>
      <c r="M91" s="57"/>
      <c r="N91" s="57"/>
      <c r="O91" s="57"/>
      <c r="P91" s="57"/>
      <c r="Q91" s="57"/>
    </row>
    <row r="92" spans="1:17" s="49" customFormat="1" ht="11.25" x14ac:dyDescent="0.2">
      <c r="A92" s="82" t="s">
        <v>222</v>
      </c>
      <c r="B92" s="117" t="s">
        <v>223</v>
      </c>
      <c r="C92" s="103" t="s">
        <v>82</v>
      </c>
      <c r="D92" s="84">
        <v>9.6</v>
      </c>
      <c r="E92" s="57"/>
      <c r="F92" s="57"/>
      <c r="G92" s="57"/>
      <c r="H92" s="57"/>
      <c r="I92" s="57"/>
      <c r="J92" s="57"/>
      <c r="K92" s="57"/>
      <c r="L92" s="57"/>
      <c r="M92" s="57"/>
      <c r="N92" s="57"/>
      <c r="O92" s="57"/>
      <c r="P92" s="57"/>
      <c r="Q92" s="57"/>
    </row>
    <row r="93" spans="1:17" s="49" customFormat="1" ht="11.25" x14ac:dyDescent="0.2">
      <c r="A93" s="82" t="s">
        <v>224</v>
      </c>
      <c r="B93" s="117" t="s">
        <v>225</v>
      </c>
      <c r="C93" s="103" t="s">
        <v>72</v>
      </c>
      <c r="D93" s="84">
        <v>3</v>
      </c>
      <c r="E93" s="57"/>
      <c r="F93" s="57"/>
      <c r="G93" s="57"/>
      <c r="H93" s="57"/>
      <c r="I93" s="57"/>
      <c r="J93" s="57"/>
      <c r="K93" s="57"/>
      <c r="L93" s="57"/>
      <c r="M93" s="57"/>
      <c r="N93" s="57"/>
      <c r="O93" s="57"/>
      <c r="P93" s="57"/>
      <c r="Q93" s="57"/>
    </row>
    <row r="94" spans="1:17" s="49" customFormat="1" ht="22.5" x14ac:dyDescent="0.2">
      <c r="A94" s="82" t="s">
        <v>226</v>
      </c>
      <c r="B94" s="83" t="s">
        <v>227</v>
      </c>
      <c r="C94" s="103" t="s">
        <v>126</v>
      </c>
      <c r="D94" s="84">
        <v>1.5</v>
      </c>
      <c r="E94" s="57"/>
      <c r="F94" s="57"/>
      <c r="G94" s="57"/>
      <c r="H94" s="57"/>
      <c r="I94" s="57"/>
      <c r="J94" s="57"/>
      <c r="K94" s="57"/>
      <c r="L94" s="57"/>
      <c r="M94" s="57"/>
      <c r="N94" s="57"/>
      <c r="O94" s="57"/>
      <c r="P94" s="57"/>
      <c r="Q94" s="57"/>
    </row>
    <row r="95" spans="1:17" s="49" customFormat="1" ht="11.25" x14ac:dyDescent="0.2">
      <c r="A95" s="82" t="s">
        <v>228</v>
      </c>
      <c r="B95" s="83" t="s">
        <v>205</v>
      </c>
      <c r="C95" s="103" t="s">
        <v>126</v>
      </c>
      <c r="D95" s="84">
        <v>0.9</v>
      </c>
      <c r="E95" s="57"/>
      <c r="F95" s="57"/>
      <c r="G95" s="57"/>
      <c r="H95" s="57"/>
      <c r="I95" s="57"/>
      <c r="J95" s="57"/>
      <c r="K95" s="57"/>
      <c r="L95" s="57"/>
      <c r="M95" s="57"/>
      <c r="N95" s="57"/>
      <c r="O95" s="57"/>
      <c r="P95" s="57"/>
      <c r="Q95" s="57"/>
    </row>
    <row r="96" spans="1:17" s="49" customFormat="1" ht="11.25" x14ac:dyDescent="0.2">
      <c r="A96" s="82" t="s">
        <v>229</v>
      </c>
      <c r="B96" s="83" t="s">
        <v>207</v>
      </c>
      <c r="C96" s="103" t="s">
        <v>82</v>
      </c>
      <c r="D96" s="84">
        <v>9</v>
      </c>
      <c r="E96" s="57"/>
      <c r="F96" s="57"/>
      <c r="G96" s="57"/>
      <c r="H96" s="57"/>
      <c r="I96" s="57"/>
      <c r="J96" s="57"/>
      <c r="K96" s="57"/>
      <c r="L96" s="57"/>
      <c r="M96" s="57"/>
      <c r="N96" s="57"/>
      <c r="O96" s="57"/>
      <c r="P96" s="57"/>
      <c r="Q96" s="57"/>
    </row>
    <row r="97" spans="1:17" s="49" customFormat="1" ht="11.25" x14ac:dyDescent="0.2">
      <c r="A97" s="82" t="s">
        <v>230</v>
      </c>
      <c r="B97" s="83" t="s">
        <v>231</v>
      </c>
      <c r="C97" s="103" t="s">
        <v>72</v>
      </c>
      <c r="D97" s="84">
        <v>24</v>
      </c>
      <c r="E97" s="57"/>
      <c r="F97" s="57"/>
      <c r="G97" s="57"/>
      <c r="H97" s="57"/>
      <c r="I97" s="57"/>
      <c r="J97" s="57"/>
      <c r="K97" s="57"/>
      <c r="L97" s="57"/>
      <c r="M97" s="57"/>
      <c r="N97" s="57"/>
      <c r="O97" s="57"/>
      <c r="P97" s="57"/>
      <c r="Q97" s="57"/>
    </row>
    <row r="98" spans="1:17" s="49" customFormat="1" ht="22.5" x14ac:dyDescent="0.2">
      <c r="A98" s="82" t="s">
        <v>232</v>
      </c>
      <c r="B98" s="83" t="s">
        <v>233</v>
      </c>
      <c r="C98" s="103" t="s">
        <v>82</v>
      </c>
      <c r="D98" s="84">
        <v>30</v>
      </c>
      <c r="E98" s="57"/>
      <c r="F98" s="57"/>
      <c r="G98" s="57"/>
      <c r="H98" s="57"/>
      <c r="I98" s="57"/>
      <c r="J98" s="57"/>
      <c r="K98" s="57"/>
      <c r="L98" s="57"/>
      <c r="M98" s="57"/>
      <c r="N98" s="57"/>
      <c r="O98" s="57"/>
      <c r="P98" s="57"/>
      <c r="Q98" s="57"/>
    </row>
    <row r="99" spans="1:17" s="49" customFormat="1" ht="11.25" x14ac:dyDescent="0.2">
      <c r="A99" s="82" t="s">
        <v>234</v>
      </c>
      <c r="B99" s="83" t="s">
        <v>235</v>
      </c>
      <c r="C99" s="103" t="s">
        <v>72</v>
      </c>
      <c r="D99" s="84">
        <v>3</v>
      </c>
      <c r="E99" s="57"/>
      <c r="F99" s="57"/>
      <c r="G99" s="57"/>
      <c r="H99" s="57"/>
      <c r="I99" s="57"/>
      <c r="J99" s="57"/>
      <c r="K99" s="57"/>
      <c r="L99" s="57"/>
      <c r="M99" s="57"/>
      <c r="N99" s="57"/>
      <c r="O99" s="57"/>
      <c r="P99" s="57"/>
      <c r="Q99" s="57"/>
    </row>
    <row r="100" spans="1:17" s="119" customFormat="1" ht="22.5" x14ac:dyDescent="0.2">
      <c r="A100" s="82" t="s">
        <v>236</v>
      </c>
      <c r="B100" s="83" t="s">
        <v>237</v>
      </c>
      <c r="C100" s="103" t="s">
        <v>82</v>
      </c>
      <c r="D100" s="84">
        <v>22</v>
      </c>
      <c r="E100" s="118"/>
      <c r="F100" s="118"/>
      <c r="G100" s="118"/>
      <c r="H100" s="118"/>
      <c r="I100" s="118"/>
      <c r="J100" s="118"/>
      <c r="K100" s="118"/>
      <c r="L100" s="118"/>
      <c r="M100" s="118"/>
      <c r="N100" s="118"/>
      <c r="O100" s="118"/>
      <c r="P100" s="118"/>
      <c r="Q100" s="118"/>
    </row>
    <row r="101" spans="1:17" s="119" customFormat="1" ht="11.25" x14ac:dyDescent="0.2">
      <c r="A101" s="82" t="s">
        <v>238</v>
      </c>
      <c r="B101" s="83" t="s">
        <v>239</v>
      </c>
      <c r="C101" s="103" t="s">
        <v>82</v>
      </c>
      <c r="D101" s="84">
        <v>22</v>
      </c>
      <c r="E101" s="118"/>
      <c r="F101" s="118"/>
      <c r="G101" s="118"/>
      <c r="H101" s="118"/>
      <c r="I101" s="118"/>
      <c r="J101" s="118"/>
      <c r="K101" s="118"/>
      <c r="L101" s="118"/>
      <c r="M101" s="118"/>
      <c r="N101" s="118"/>
      <c r="O101" s="118"/>
      <c r="P101" s="118"/>
      <c r="Q101" s="118"/>
    </row>
    <row r="102" spans="1:17" s="119" customFormat="1" ht="45" x14ac:dyDescent="0.2">
      <c r="A102" s="82" t="s">
        <v>240</v>
      </c>
      <c r="B102" s="120" t="s">
        <v>241</v>
      </c>
      <c r="C102" s="103" t="s">
        <v>82</v>
      </c>
      <c r="D102" s="84">
        <v>12</v>
      </c>
      <c r="E102" s="118"/>
      <c r="F102" s="118"/>
      <c r="G102" s="118"/>
      <c r="H102" s="118"/>
      <c r="I102" s="118"/>
      <c r="J102" s="118"/>
      <c r="K102" s="118"/>
      <c r="L102" s="118"/>
      <c r="M102" s="118"/>
      <c r="N102" s="118"/>
      <c r="O102" s="118"/>
      <c r="P102" s="118"/>
      <c r="Q102" s="118"/>
    </row>
    <row r="103" spans="1:17" s="119" customFormat="1" ht="22.5" x14ac:dyDescent="0.2">
      <c r="A103" s="82"/>
      <c r="B103" s="120" t="s">
        <v>161</v>
      </c>
      <c r="C103" s="103" t="s">
        <v>82</v>
      </c>
      <c r="D103" s="84">
        <v>12</v>
      </c>
      <c r="E103" s="118"/>
      <c r="F103" s="118"/>
      <c r="G103" s="118"/>
      <c r="H103" s="118"/>
      <c r="I103" s="118"/>
      <c r="J103" s="118"/>
      <c r="K103" s="118"/>
      <c r="L103" s="118"/>
      <c r="M103" s="118"/>
      <c r="N103" s="118"/>
      <c r="O103" s="118"/>
      <c r="P103" s="118"/>
      <c r="Q103" s="118"/>
    </row>
    <row r="104" spans="1:17" s="119" customFormat="1" ht="11.25" x14ac:dyDescent="0.2">
      <c r="A104" s="82"/>
      <c r="B104" s="83" t="s">
        <v>138</v>
      </c>
      <c r="C104" s="103" t="s">
        <v>139</v>
      </c>
      <c r="D104" s="84">
        <v>54</v>
      </c>
      <c r="E104" s="118"/>
      <c r="F104" s="118"/>
      <c r="G104" s="118"/>
      <c r="H104" s="118"/>
      <c r="I104" s="118"/>
      <c r="J104" s="118"/>
      <c r="K104" s="118"/>
      <c r="L104" s="118"/>
      <c r="M104" s="118"/>
      <c r="N104" s="118"/>
      <c r="O104" s="118"/>
      <c r="P104" s="118"/>
      <c r="Q104" s="118"/>
    </row>
    <row r="105" spans="1:17" s="119" customFormat="1" ht="11.25" x14ac:dyDescent="0.2">
      <c r="A105" s="82"/>
      <c r="B105" s="83" t="s">
        <v>158</v>
      </c>
      <c r="C105" s="103" t="s">
        <v>72</v>
      </c>
      <c r="D105" s="84">
        <v>120</v>
      </c>
      <c r="E105" s="118"/>
      <c r="F105" s="118"/>
      <c r="G105" s="118"/>
      <c r="H105" s="118"/>
      <c r="I105" s="118"/>
      <c r="J105" s="118"/>
      <c r="K105" s="118"/>
      <c r="L105" s="118"/>
      <c r="M105" s="118"/>
      <c r="N105" s="118"/>
      <c r="O105" s="118"/>
      <c r="P105" s="118"/>
      <c r="Q105" s="118"/>
    </row>
    <row r="106" spans="1:17" s="119" customFormat="1" ht="45" x14ac:dyDescent="0.2">
      <c r="A106" s="82" t="s">
        <v>242</v>
      </c>
      <c r="B106" s="120" t="s">
        <v>243</v>
      </c>
      <c r="C106" s="103" t="s">
        <v>82</v>
      </c>
      <c r="D106" s="84">
        <v>10</v>
      </c>
      <c r="E106" s="118"/>
      <c r="F106" s="118"/>
      <c r="G106" s="118"/>
      <c r="H106" s="118"/>
      <c r="I106" s="118"/>
      <c r="J106" s="118"/>
      <c r="K106" s="118"/>
      <c r="L106" s="118"/>
      <c r="M106" s="118"/>
      <c r="N106" s="118"/>
      <c r="O106" s="118"/>
      <c r="P106" s="118"/>
      <c r="Q106" s="118"/>
    </row>
    <row r="107" spans="1:17" s="49" customFormat="1" ht="22.5" x14ac:dyDescent="0.2">
      <c r="A107" s="82"/>
      <c r="B107" s="120" t="s">
        <v>161</v>
      </c>
      <c r="C107" s="103" t="s">
        <v>82</v>
      </c>
      <c r="D107" s="84">
        <v>10</v>
      </c>
      <c r="E107" s="57"/>
      <c r="F107" s="57"/>
      <c r="G107" s="57"/>
      <c r="H107" s="57"/>
      <c r="I107" s="57"/>
      <c r="J107" s="57"/>
      <c r="K107" s="57"/>
      <c r="L107" s="57"/>
      <c r="M107" s="57"/>
      <c r="N107" s="57"/>
      <c r="O107" s="57"/>
      <c r="P107" s="57"/>
      <c r="Q107" s="57"/>
    </row>
    <row r="108" spans="1:17" s="49" customFormat="1" ht="11.25" x14ac:dyDescent="0.2">
      <c r="A108" s="82"/>
      <c r="B108" s="83" t="s">
        <v>138</v>
      </c>
      <c r="C108" s="103" t="s">
        <v>139</v>
      </c>
      <c r="D108" s="84">
        <v>45</v>
      </c>
      <c r="E108" s="57"/>
      <c r="F108" s="57"/>
      <c r="G108" s="57"/>
      <c r="H108" s="57"/>
      <c r="I108" s="57"/>
      <c r="J108" s="57"/>
      <c r="K108" s="57"/>
      <c r="L108" s="57"/>
      <c r="M108" s="57"/>
      <c r="N108" s="57"/>
      <c r="O108" s="57"/>
      <c r="P108" s="57"/>
      <c r="Q108" s="57"/>
    </row>
    <row r="109" spans="1:17" s="49" customFormat="1" ht="11.25" x14ac:dyDescent="0.2">
      <c r="A109" s="82" t="s">
        <v>244</v>
      </c>
      <c r="B109" s="83" t="s">
        <v>245</v>
      </c>
      <c r="C109" s="103" t="s">
        <v>82</v>
      </c>
      <c r="D109" s="84">
        <v>10</v>
      </c>
      <c r="E109" s="57"/>
      <c r="F109" s="57"/>
      <c r="G109" s="57"/>
      <c r="H109" s="57"/>
      <c r="I109" s="57"/>
      <c r="J109" s="57"/>
      <c r="K109" s="57"/>
      <c r="L109" s="57"/>
      <c r="M109" s="57"/>
      <c r="N109" s="57"/>
      <c r="O109" s="57"/>
      <c r="P109" s="57"/>
      <c r="Q109" s="57"/>
    </row>
    <row r="110" spans="1:17" s="49" customFormat="1" ht="11.25" x14ac:dyDescent="0.2">
      <c r="A110" s="82" t="s">
        <v>246</v>
      </c>
      <c r="B110" s="83" t="s">
        <v>247</v>
      </c>
      <c r="C110" s="103" t="s">
        <v>70</v>
      </c>
      <c r="D110" s="84">
        <v>15.3</v>
      </c>
      <c r="E110" s="57"/>
      <c r="F110" s="57"/>
      <c r="G110" s="57"/>
      <c r="H110" s="57"/>
      <c r="I110" s="57"/>
      <c r="J110" s="57"/>
      <c r="K110" s="57"/>
      <c r="L110" s="57"/>
      <c r="M110" s="57"/>
      <c r="N110" s="57"/>
      <c r="O110" s="57"/>
      <c r="P110" s="57"/>
      <c r="Q110" s="57"/>
    </row>
    <row r="111" spans="1:17" s="49" customFormat="1" ht="33.75" x14ac:dyDescent="0.2">
      <c r="A111" s="82" t="s">
        <v>248</v>
      </c>
      <c r="B111" s="87" t="s">
        <v>249</v>
      </c>
      <c r="C111" s="103" t="s">
        <v>82</v>
      </c>
      <c r="D111" s="84">
        <v>5</v>
      </c>
      <c r="E111" s="57"/>
      <c r="F111" s="57"/>
      <c r="G111" s="57"/>
      <c r="H111" s="57"/>
      <c r="I111" s="57"/>
      <c r="J111" s="57"/>
      <c r="K111" s="57"/>
      <c r="L111" s="57"/>
      <c r="M111" s="57"/>
      <c r="N111" s="57"/>
      <c r="O111" s="57"/>
      <c r="P111" s="57"/>
      <c r="Q111" s="57"/>
    </row>
    <row r="112" spans="1:17" s="49" customFormat="1" ht="22.5" customHeight="1" x14ac:dyDescent="0.2">
      <c r="A112" s="82" t="s">
        <v>250</v>
      </c>
      <c r="B112" s="83" t="s">
        <v>251</v>
      </c>
      <c r="C112" s="103" t="s">
        <v>70</v>
      </c>
      <c r="D112" s="84">
        <v>10.199999999999999</v>
      </c>
      <c r="E112" s="57"/>
      <c r="F112" s="57"/>
      <c r="G112" s="57"/>
      <c r="H112" s="57"/>
      <c r="I112" s="57"/>
      <c r="J112" s="57"/>
      <c r="K112" s="57"/>
      <c r="L112" s="57"/>
      <c r="M112" s="57"/>
      <c r="N112" s="57"/>
      <c r="O112" s="57"/>
      <c r="P112" s="57"/>
      <c r="Q112" s="57"/>
    </row>
    <row r="113" spans="1:17" s="49" customFormat="1" ht="11.25" x14ac:dyDescent="0.2">
      <c r="A113" s="82"/>
      <c r="B113" s="87"/>
      <c r="C113" s="103"/>
      <c r="D113" s="84"/>
      <c r="E113" s="57"/>
      <c r="F113" s="57"/>
      <c r="G113" s="90" t="s">
        <v>90</v>
      </c>
      <c r="H113" s="57"/>
      <c r="I113" s="57"/>
      <c r="J113" s="57"/>
      <c r="K113" s="57"/>
      <c r="L113" s="57"/>
      <c r="M113" s="57"/>
      <c r="N113" s="57"/>
      <c r="O113" s="57"/>
      <c r="P113" s="57"/>
      <c r="Q113" s="57"/>
    </row>
    <row r="114" spans="1:17" s="49" customFormat="1" ht="12" customHeight="1" x14ac:dyDescent="0.2">
      <c r="A114" s="121"/>
      <c r="B114" s="122" t="s">
        <v>41</v>
      </c>
      <c r="C114" s="66"/>
      <c r="D114" s="66"/>
    </row>
    <row r="115" spans="1:17" s="49" customFormat="1" ht="12" customHeight="1" x14ac:dyDescent="0.2">
      <c r="A115" s="121"/>
      <c r="B115" s="122"/>
      <c r="C115" s="123"/>
      <c r="D115" s="66"/>
    </row>
    <row r="116" spans="1:17" s="49" customFormat="1" ht="12" customHeight="1" x14ac:dyDescent="0.2">
      <c r="B116" s="122"/>
      <c r="C116" s="97"/>
      <c r="D116" s="98"/>
    </row>
    <row r="117" spans="1:17" s="49" customFormat="1" ht="12" customHeight="1" x14ac:dyDescent="0.2">
      <c r="B117" s="124" t="s">
        <v>45</v>
      </c>
      <c r="D117" s="99"/>
    </row>
    <row r="118" spans="1:17" ht="12" customHeight="1" x14ac:dyDescent="0.2">
      <c r="B118" s="65"/>
    </row>
    <row r="119" spans="1:17" ht="12" customHeight="1" x14ac:dyDescent="0.2">
      <c r="B119" s="65" t="s">
        <v>48</v>
      </c>
    </row>
    <row r="120" spans="1:17" ht="12" customHeight="1" x14ac:dyDescent="0.2">
      <c r="B120" s="65"/>
    </row>
    <row r="121" spans="1:17" ht="12" customHeight="1" x14ac:dyDescent="0.2">
      <c r="B121" s="65"/>
    </row>
    <row r="122" spans="1:17" ht="12" customHeight="1" x14ac:dyDescent="0.2">
      <c r="B122" s="65" t="s">
        <v>50</v>
      </c>
    </row>
    <row r="123" spans="1:17" ht="12" customHeight="1" x14ac:dyDescent="0.2"/>
    <row r="124" spans="1:17" ht="12" customHeight="1" x14ac:dyDescent="0.2"/>
    <row r="125" spans="1:17" ht="12" customHeight="1" x14ac:dyDescent="0.2"/>
    <row r="126" spans="1:17" ht="12" customHeight="1" x14ac:dyDescent="0.2"/>
    <row r="127" spans="1:17" ht="12" customHeight="1" x14ac:dyDescent="0.2"/>
    <row r="128" spans="1:17" ht="12" customHeight="1" x14ac:dyDescent="0.2"/>
    <row r="129" ht="12" customHeight="1" x14ac:dyDescent="0.2"/>
    <row r="130" ht="12" customHeight="1" x14ac:dyDescent="0.2"/>
  </sheetData>
  <mergeCells count="19">
    <mergeCell ref="E49:F49"/>
    <mergeCell ref="M9:M10"/>
    <mergeCell ref="N9:N10"/>
    <mergeCell ref="O9:O10"/>
    <mergeCell ref="P9:P10"/>
    <mergeCell ref="Q9:Q10"/>
    <mergeCell ref="F8:F10"/>
    <mergeCell ref="G8:L8"/>
    <mergeCell ref="G9:G10"/>
    <mergeCell ref="H9:H10"/>
    <mergeCell ref="I9:I10"/>
    <mergeCell ref="J9:J10"/>
    <mergeCell ref="K9:K10"/>
    <mergeCell ref="L9:L10"/>
    <mergeCell ref="A8:A9"/>
    <mergeCell ref="B8:B9"/>
    <mergeCell ref="C8:C9"/>
    <mergeCell ref="D8:D9"/>
    <mergeCell ref="E8:E10"/>
  </mergeCells>
  <pageMargins left="0.94513888888888897" right="0.15763888888888899" top="0.98402777777777795" bottom="0.59027777777777801" header="0.51180555555555496" footer="0.51180555555555496"/>
  <pageSetup paperSize="9" scale="92" firstPageNumber="0" orientation="portrait" horizontalDpi="300" verticalDpi="300"/>
  <rowBreaks count="1" manualBreakCount="1">
    <brk id="52"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50"/>
  </sheetPr>
  <dimension ref="A1:AMB65"/>
  <sheetViews>
    <sheetView tabSelected="1" topLeftCell="A43" zoomScale="115" zoomScaleNormal="115" workbookViewId="0">
      <selection activeCell="B50" sqref="B50"/>
    </sheetView>
  </sheetViews>
  <sheetFormatPr defaultRowHeight="12.75" x14ac:dyDescent="0.2"/>
  <cols>
    <col min="1" max="1" width="6.7109375" style="47" customWidth="1"/>
    <col min="2" max="2" width="60.7109375" style="47" customWidth="1"/>
    <col min="3" max="4" width="10.7109375" style="47" customWidth="1"/>
    <col min="5" max="1016" width="9.140625" style="47" customWidth="1"/>
    <col min="1017" max="1025" width="8.7109375" customWidth="1"/>
  </cols>
  <sheetData>
    <row r="1" spans="1:15" ht="12" customHeight="1" x14ac:dyDescent="0.2"/>
    <row r="2" spans="1:15" ht="12" customHeight="1" x14ac:dyDescent="0.2">
      <c r="A2" s="49" t="s">
        <v>14</v>
      </c>
      <c r="B2" s="50" t="s">
        <v>15</v>
      </c>
      <c r="C2" s="125"/>
      <c r="D2" s="125"/>
    </row>
    <row r="3" spans="1:15" ht="12" customHeight="1" x14ac:dyDescent="0.2">
      <c r="A3" s="78"/>
      <c r="B3" s="50" t="s">
        <v>16</v>
      </c>
      <c r="C3" s="125"/>
      <c r="D3" s="125"/>
    </row>
    <row r="4" spans="1:15" ht="12" customHeight="1" x14ac:dyDescent="0.2">
      <c r="A4" s="78" t="s">
        <v>17</v>
      </c>
      <c r="B4" s="50" t="s">
        <v>18</v>
      </c>
      <c r="C4" s="125"/>
      <c r="D4" s="125"/>
    </row>
    <row r="5" spans="1:15" s="49" customFormat="1" ht="12" customHeight="1" x14ac:dyDescent="0.2">
      <c r="A5" s="78"/>
      <c r="B5" s="50"/>
      <c r="C5" s="53" t="s">
        <v>20</v>
      </c>
      <c r="D5" s="77"/>
    </row>
    <row r="6" spans="1:15" s="49" customFormat="1" ht="12" customHeight="1" x14ac:dyDescent="0.2">
      <c r="A6" s="78"/>
      <c r="B6" s="50" t="s">
        <v>252</v>
      </c>
      <c r="C6" s="77"/>
      <c r="D6" s="77"/>
    </row>
    <row r="7" spans="1:15" s="49" customFormat="1" ht="12" customHeight="1" x14ac:dyDescent="0.2">
      <c r="A7" s="78"/>
      <c r="B7" s="54"/>
      <c r="C7" s="52"/>
      <c r="D7" s="52"/>
    </row>
    <row r="8" spans="1:15" s="49" customFormat="1" ht="12" customHeight="1" x14ac:dyDescent="0.2">
      <c r="A8" s="8" t="s">
        <v>21</v>
      </c>
      <c r="B8" s="8" t="s">
        <v>52</v>
      </c>
      <c r="C8" s="8" t="s">
        <v>53</v>
      </c>
      <c r="D8" s="8" t="s">
        <v>54</v>
      </c>
      <c r="E8" s="1" t="s">
        <v>57</v>
      </c>
      <c r="F8" s="1"/>
      <c r="G8" s="1"/>
      <c r="H8" s="1"/>
      <c r="I8" s="1"/>
      <c r="J8" s="1"/>
      <c r="K8" s="80"/>
      <c r="L8" s="80"/>
      <c r="M8" s="81" t="s">
        <v>58</v>
      </c>
      <c r="N8" s="80"/>
      <c r="O8" s="80"/>
    </row>
    <row r="9" spans="1:15" s="49" customFormat="1" ht="11.25" customHeight="1" x14ac:dyDescent="0.2">
      <c r="A9" s="8"/>
      <c r="B9" s="8"/>
      <c r="C9" s="8"/>
      <c r="D9" s="8"/>
      <c r="E9" s="139" t="s">
        <v>59</v>
      </c>
      <c r="F9" s="139" t="s">
        <v>60</v>
      </c>
      <c r="G9" s="139" t="s">
        <v>61</v>
      </c>
      <c r="H9" s="139" t="s">
        <v>62</v>
      </c>
      <c r="I9" s="139" t="s">
        <v>63</v>
      </c>
      <c r="J9" s="139" t="s">
        <v>46</v>
      </c>
      <c r="K9" s="139" t="s">
        <v>64</v>
      </c>
      <c r="L9" s="139" t="s">
        <v>65</v>
      </c>
      <c r="M9" s="139" t="s">
        <v>66</v>
      </c>
      <c r="N9" s="139" t="s">
        <v>67</v>
      </c>
      <c r="O9" s="139" t="s">
        <v>68</v>
      </c>
    </row>
    <row r="10" spans="1:15" s="49" customFormat="1" ht="11.25" x14ac:dyDescent="0.2">
      <c r="A10" s="100">
        <v>1</v>
      </c>
      <c r="B10" s="101" t="s">
        <v>92</v>
      </c>
      <c r="C10" s="82"/>
      <c r="D10" s="82"/>
      <c r="E10" s="139"/>
      <c r="F10" s="139"/>
      <c r="G10" s="139"/>
      <c r="H10" s="139"/>
      <c r="I10" s="139"/>
      <c r="J10" s="139"/>
      <c r="K10" s="139"/>
      <c r="L10" s="139"/>
      <c r="M10" s="139"/>
      <c r="N10" s="139"/>
      <c r="O10" s="139"/>
    </row>
    <row r="11" spans="1:15" s="49" customFormat="1" ht="11.25" x14ac:dyDescent="0.2">
      <c r="A11" s="82" t="s">
        <v>93</v>
      </c>
      <c r="B11" s="62" t="s">
        <v>253</v>
      </c>
      <c r="C11" s="82" t="s">
        <v>199</v>
      </c>
      <c r="D11" s="84">
        <v>6</v>
      </c>
      <c r="E11" s="57"/>
      <c r="F11" s="57"/>
      <c r="G11" s="57"/>
      <c r="H11" s="57"/>
      <c r="I11" s="57"/>
      <c r="J11" s="57"/>
      <c r="K11" s="57"/>
      <c r="L11" s="57"/>
      <c r="M11" s="57"/>
      <c r="N11" s="57"/>
      <c r="O11" s="57"/>
    </row>
    <row r="12" spans="1:15" s="49" customFormat="1" ht="11.25" x14ac:dyDescent="0.2">
      <c r="A12" s="82" t="s">
        <v>96</v>
      </c>
      <c r="B12" s="83" t="s">
        <v>254</v>
      </c>
      <c r="C12" s="103" t="s">
        <v>199</v>
      </c>
      <c r="D12" s="84">
        <v>3</v>
      </c>
      <c r="E12" s="57"/>
      <c r="F12" s="57"/>
      <c r="G12" s="57"/>
      <c r="H12" s="57"/>
      <c r="I12" s="57"/>
      <c r="J12" s="57"/>
      <c r="K12" s="57"/>
      <c r="L12" s="57"/>
      <c r="M12" s="57"/>
      <c r="N12" s="57"/>
      <c r="O12" s="57"/>
    </row>
    <row r="13" spans="1:15" s="49" customFormat="1" ht="11.25" x14ac:dyDescent="0.2">
      <c r="A13" s="82" t="s">
        <v>98</v>
      </c>
      <c r="B13" s="83" t="s">
        <v>255</v>
      </c>
      <c r="C13" s="103" t="s">
        <v>199</v>
      </c>
      <c r="D13" s="84">
        <v>3</v>
      </c>
      <c r="E13" s="57"/>
      <c r="F13" s="57"/>
      <c r="G13" s="57"/>
      <c r="H13" s="57"/>
      <c r="I13" s="57"/>
      <c r="J13" s="57"/>
      <c r="K13" s="57"/>
      <c r="L13" s="57"/>
      <c r="M13" s="57"/>
      <c r="N13" s="57"/>
      <c r="O13" s="57"/>
    </row>
    <row r="14" spans="1:15" s="49" customFormat="1" ht="11.25" x14ac:dyDescent="0.2">
      <c r="A14" s="82" t="s">
        <v>100</v>
      </c>
      <c r="B14" s="83" t="s">
        <v>256</v>
      </c>
      <c r="C14" s="103" t="s">
        <v>199</v>
      </c>
      <c r="D14" s="84">
        <v>3</v>
      </c>
      <c r="E14" s="57"/>
      <c r="F14" s="57"/>
      <c r="G14" s="57"/>
      <c r="H14" s="57"/>
      <c r="I14" s="57"/>
      <c r="J14" s="57"/>
      <c r="K14" s="57"/>
      <c r="L14" s="57"/>
      <c r="M14" s="57"/>
      <c r="N14" s="57"/>
      <c r="O14" s="57"/>
    </row>
    <row r="15" spans="1:15" s="49" customFormat="1" ht="11.25" x14ac:dyDescent="0.2">
      <c r="A15" s="82" t="s">
        <v>102</v>
      </c>
      <c r="B15" s="83" t="s">
        <v>257</v>
      </c>
      <c r="C15" s="103" t="s">
        <v>199</v>
      </c>
      <c r="D15" s="84">
        <v>3</v>
      </c>
      <c r="E15" s="57"/>
      <c r="F15" s="57"/>
      <c r="G15" s="57"/>
      <c r="H15" s="57"/>
      <c r="I15" s="57"/>
      <c r="J15" s="57"/>
      <c r="K15" s="57"/>
      <c r="L15" s="57"/>
      <c r="M15" s="57"/>
      <c r="N15" s="57"/>
      <c r="O15" s="57"/>
    </row>
    <row r="16" spans="1:15" s="49" customFormat="1" ht="11.25" x14ac:dyDescent="0.2">
      <c r="A16" s="82" t="s">
        <v>104</v>
      </c>
      <c r="B16" s="83" t="s">
        <v>258</v>
      </c>
      <c r="C16" s="103" t="s">
        <v>199</v>
      </c>
      <c r="D16" s="84">
        <v>21</v>
      </c>
      <c r="E16" s="57"/>
      <c r="F16" s="57"/>
      <c r="G16" s="57"/>
      <c r="H16" s="57"/>
      <c r="I16" s="57"/>
      <c r="J16" s="57"/>
      <c r="K16" s="57"/>
      <c r="L16" s="57"/>
      <c r="M16" s="57"/>
      <c r="N16" s="57"/>
      <c r="O16" s="57"/>
    </row>
    <row r="17" spans="1:15" s="49" customFormat="1" ht="11.25" x14ac:dyDescent="0.2">
      <c r="A17" s="82" t="s">
        <v>106</v>
      </c>
      <c r="B17" s="83" t="s">
        <v>259</v>
      </c>
      <c r="C17" s="103" t="s">
        <v>199</v>
      </c>
      <c r="D17" s="102">
        <v>17</v>
      </c>
      <c r="E17" s="57"/>
      <c r="F17" s="57"/>
      <c r="G17" s="57"/>
      <c r="H17" s="57"/>
      <c r="I17" s="57"/>
      <c r="J17" s="57"/>
      <c r="K17" s="57"/>
      <c r="L17" s="57"/>
      <c r="M17" s="57"/>
      <c r="N17" s="57"/>
      <c r="O17" s="57"/>
    </row>
    <row r="18" spans="1:15" s="49" customFormat="1" ht="22.5" x14ac:dyDescent="0.2">
      <c r="A18" s="82" t="s">
        <v>108</v>
      </c>
      <c r="B18" s="83" t="s">
        <v>260</v>
      </c>
      <c r="C18" s="103" t="s">
        <v>95</v>
      </c>
      <c r="D18" s="102">
        <v>236.6</v>
      </c>
      <c r="E18" s="57"/>
      <c r="F18" s="57"/>
      <c r="G18" s="57"/>
      <c r="H18" s="57"/>
      <c r="I18" s="57"/>
      <c r="J18" s="57"/>
      <c r="K18" s="57"/>
      <c r="L18" s="57"/>
      <c r="M18" s="57"/>
      <c r="N18" s="57"/>
      <c r="O18" s="57"/>
    </row>
    <row r="19" spans="1:15" s="49" customFormat="1" ht="11.25" x14ac:dyDescent="0.2">
      <c r="A19" s="82" t="s">
        <v>110</v>
      </c>
      <c r="B19" s="83" t="s">
        <v>261</v>
      </c>
      <c r="C19" s="103" t="s">
        <v>199</v>
      </c>
      <c r="D19" s="102">
        <v>3</v>
      </c>
      <c r="E19" s="57"/>
      <c r="F19" s="57"/>
      <c r="G19" s="57"/>
      <c r="H19" s="57"/>
      <c r="I19" s="57"/>
      <c r="J19" s="57"/>
      <c r="K19" s="57"/>
      <c r="L19" s="57"/>
      <c r="M19" s="57"/>
      <c r="N19" s="57"/>
      <c r="O19" s="57"/>
    </row>
    <row r="20" spans="1:15" s="49" customFormat="1" ht="11.25" x14ac:dyDescent="0.2">
      <c r="A20" s="82" t="s">
        <v>112</v>
      </c>
      <c r="B20" s="83" t="s">
        <v>262</v>
      </c>
      <c r="C20" s="103" t="s">
        <v>95</v>
      </c>
      <c r="D20" s="102">
        <v>54.1</v>
      </c>
      <c r="E20" s="57"/>
      <c r="F20" s="57"/>
      <c r="G20" s="57"/>
      <c r="H20" s="57"/>
      <c r="I20" s="57"/>
      <c r="J20" s="57"/>
      <c r="K20" s="57"/>
      <c r="L20" s="57"/>
      <c r="M20" s="57"/>
      <c r="N20" s="57"/>
      <c r="O20" s="57"/>
    </row>
    <row r="21" spans="1:15" s="49" customFormat="1" ht="11.25" x14ac:dyDescent="0.2">
      <c r="A21" s="100">
        <v>2</v>
      </c>
      <c r="B21" s="104" t="s">
        <v>263</v>
      </c>
      <c r="C21" s="103"/>
      <c r="D21" s="102"/>
      <c r="E21" s="57"/>
      <c r="F21" s="57"/>
      <c r="G21" s="57"/>
      <c r="H21" s="57"/>
      <c r="I21" s="57"/>
      <c r="J21" s="57"/>
      <c r="K21" s="57"/>
      <c r="L21" s="57"/>
      <c r="M21" s="57"/>
      <c r="N21" s="57"/>
      <c r="O21" s="57"/>
    </row>
    <row r="22" spans="1:15" s="49" customFormat="1" ht="12" customHeight="1" x14ac:dyDescent="0.2">
      <c r="A22" s="82" t="s">
        <v>122</v>
      </c>
      <c r="B22" s="83" t="s">
        <v>123</v>
      </c>
      <c r="C22" s="103"/>
      <c r="D22" s="102"/>
      <c r="E22" s="57"/>
      <c r="F22" s="57"/>
      <c r="G22" s="57"/>
      <c r="H22" s="57"/>
      <c r="I22" s="57"/>
      <c r="J22" s="57"/>
      <c r="K22" s="57"/>
      <c r="L22" s="57"/>
      <c r="M22" s="57"/>
      <c r="N22" s="57"/>
      <c r="O22" s="57"/>
    </row>
    <row r="23" spans="1:15" s="49" customFormat="1" ht="22.5" x14ac:dyDescent="0.2">
      <c r="A23" s="82" t="s">
        <v>124</v>
      </c>
      <c r="B23" s="83" t="s">
        <v>264</v>
      </c>
      <c r="C23" s="103" t="s">
        <v>199</v>
      </c>
      <c r="D23" s="102">
        <v>7</v>
      </c>
      <c r="E23" s="57"/>
      <c r="F23" s="57"/>
      <c r="G23" s="57"/>
      <c r="H23" s="57"/>
      <c r="I23" s="57"/>
      <c r="J23" s="57"/>
      <c r="K23" s="57"/>
      <c r="L23" s="57"/>
      <c r="M23" s="57"/>
      <c r="N23" s="57"/>
      <c r="O23" s="57"/>
    </row>
    <row r="24" spans="1:15" s="49" customFormat="1" ht="22.5" x14ac:dyDescent="0.2">
      <c r="A24" s="82" t="s">
        <v>127</v>
      </c>
      <c r="B24" s="83" t="s">
        <v>265</v>
      </c>
      <c r="C24" s="103" t="s">
        <v>199</v>
      </c>
      <c r="D24" s="102">
        <v>7</v>
      </c>
      <c r="E24" s="57"/>
      <c r="F24" s="57"/>
      <c r="G24" s="57"/>
      <c r="H24" s="57"/>
      <c r="I24" s="57"/>
      <c r="J24" s="57"/>
      <c r="K24" s="57"/>
      <c r="L24" s="57"/>
      <c r="M24" s="57"/>
      <c r="N24" s="57"/>
      <c r="O24" s="57"/>
    </row>
    <row r="25" spans="1:15" s="49" customFormat="1" ht="22.5" x14ac:dyDescent="0.2">
      <c r="A25" s="82" t="s">
        <v>129</v>
      </c>
      <c r="B25" s="83" t="s">
        <v>266</v>
      </c>
      <c r="C25" s="103" t="s">
        <v>126</v>
      </c>
      <c r="D25" s="102">
        <v>0.6</v>
      </c>
      <c r="E25" s="57"/>
      <c r="F25" s="57"/>
      <c r="G25" s="57"/>
      <c r="H25" s="57"/>
      <c r="I25" s="57"/>
      <c r="J25" s="57"/>
      <c r="K25" s="57"/>
      <c r="L25" s="57"/>
      <c r="M25" s="57"/>
      <c r="N25" s="57"/>
      <c r="O25" s="57"/>
    </row>
    <row r="26" spans="1:15" s="49" customFormat="1" ht="56.25" x14ac:dyDescent="0.2">
      <c r="A26" s="82" t="s">
        <v>131</v>
      </c>
      <c r="B26" s="83" t="s">
        <v>267</v>
      </c>
      <c r="C26" s="103" t="s">
        <v>199</v>
      </c>
      <c r="D26" s="102">
        <v>6</v>
      </c>
      <c r="E26" s="57"/>
      <c r="F26" s="57"/>
      <c r="G26" s="57"/>
      <c r="H26" s="57"/>
      <c r="I26" s="57"/>
      <c r="J26" s="57"/>
      <c r="K26" s="57"/>
      <c r="L26" s="57"/>
      <c r="M26" s="57"/>
      <c r="N26" s="57"/>
      <c r="O26" s="57"/>
    </row>
    <row r="27" spans="1:15" s="49" customFormat="1" ht="33.75" x14ac:dyDescent="0.2">
      <c r="A27" s="82" t="s">
        <v>133</v>
      </c>
      <c r="B27" s="83" t="s">
        <v>268</v>
      </c>
      <c r="C27" s="103" t="s">
        <v>95</v>
      </c>
      <c r="D27" s="84">
        <v>7.8</v>
      </c>
      <c r="E27" s="57"/>
      <c r="F27" s="57"/>
      <c r="G27" s="57"/>
      <c r="H27" s="57"/>
      <c r="I27" s="57"/>
      <c r="J27" s="57"/>
      <c r="K27" s="57"/>
      <c r="L27" s="57"/>
      <c r="M27" s="57"/>
      <c r="N27" s="57"/>
      <c r="O27" s="57"/>
    </row>
    <row r="28" spans="1:15" s="49" customFormat="1" ht="22.5" x14ac:dyDescent="0.2">
      <c r="A28" s="82" t="s">
        <v>135</v>
      </c>
      <c r="B28" s="87" t="s">
        <v>269</v>
      </c>
      <c r="C28" s="103" t="s">
        <v>199</v>
      </c>
      <c r="D28" s="84">
        <v>3</v>
      </c>
      <c r="E28" s="57"/>
      <c r="F28" s="57"/>
      <c r="G28" s="57"/>
      <c r="H28" s="57"/>
      <c r="I28" s="57"/>
      <c r="J28" s="57"/>
      <c r="K28" s="57"/>
      <c r="L28" s="57"/>
      <c r="M28" s="57"/>
      <c r="N28" s="57"/>
      <c r="O28" s="57"/>
    </row>
    <row r="29" spans="1:15" s="49" customFormat="1" ht="12" customHeight="1" x14ac:dyDescent="0.2">
      <c r="A29" s="82" t="s">
        <v>151</v>
      </c>
      <c r="B29" s="83" t="s">
        <v>152</v>
      </c>
      <c r="C29" s="103"/>
      <c r="D29" s="102"/>
      <c r="E29" s="57"/>
      <c r="F29" s="57"/>
      <c r="G29" s="57"/>
      <c r="H29" s="57"/>
      <c r="I29" s="57"/>
      <c r="J29" s="57"/>
      <c r="K29" s="57"/>
      <c r="L29" s="57"/>
      <c r="M29" s="57"/>
      <c r="N29" s="57"/>
      <c r="O29" s="57"/>
    </row>
    <row r="30" spans="1:15" s="49" customFormat="1" ht="56.25" x14ac:dyDescent="0.2">
      <c r="A30" s="82" t="s">
        <v>153</v>
      </c>
      <c r="B30" s="83" t="s">
        <v>270</v>
      </c>
      <c r="C30" s="103" t="s">
        <v>199</v>
      </c>
      <c r="D30" s="102">
        <v>19</v>
      </c>
      <c r="E30" s="57"/>
      <c r="F30" s="57"/>
      <c r="G30" s="57"/>
      <c r="H30" s="57"/>
      <c r="I30" s="57"/>
      <c r="J30" s="57"/>
      <c r="K30" s="57"/>
      <c r="L30" s="57"/>
      <c r="M30" s="57"/>
      <c r="N30" s="57"/>
      <c r="O30" s="57"/>
    </row>
    <row r="31" spans="1:15" s="49" customFormat="1" ht="56.25" x14ac:dyDescent="0.2">
      <c r="A31" s="82" t="s">
        <v>155</v>
      </c>
      <c r="B31" s="83" t="s">
        <v>271</v>
      </c>
      <c r="C31" s="103" t="s">
        <v>199</v>
      </c>
      <c r="D31" s="102">
        <v>2</v>
      </c>
      <c r="E31" s="57"/>
      <c r="F31" s="57"/>
      <c r="G31" s="57"/>
      <c r="H31" s="57"/>
      <c r="I31" s="57"/>
      <c r="J31" s="57"/>
      <c r="K31" s="57"/>
      <c r="L31" s="57"/>
      <c r="M31" s="57"/>
      <c r="N31" s="57"/>
      <c r="O31" s="57"/>
    </row>
    <row r="32" spans="1:15" s="49" customFormat="1" ht="67.5" x14ac:dyDescent="0.2">
      <c r="A32" s="82" t="s">
        <v>159</v>
      </c>
      <c r="B32" s="83" t="s">
        <v>272</v>
      </c>
      <c r="C32" s="103" t="s">
        <v>199</v>
      </c>
      <c r="D32" s="102">
        <v>7</v>
      </c>
      <c r="E32" s="57"/>
      <c r="F32" s="57"/>
      <c r="G32" s="57"/>
      <c r="H32" s="57"/>
      <c r="I32" s="57"/>
      <c r="J32" s="57"/>
      <c r="K32" s="57"/>
      <c r="L32" s="57"/>
      <c r="M32" s="57"/>
      <c r="N32" s="57"/>
      <c r="O32" s="57"/>
    </row>
    <row r="33" spans="1:15" s="49" customFormat="1" ht="67.5" x14ac:dyDescent="0.2">
      <c r="A33" s="82" t="s">
        <v>162</v>
      </c>
      <c r="B33" s="83" t="s">
        <v>273</v>
      </c>
      <c r="C33" s="103" t="s">
        <v>199</v>
      </c>
      <c r="D33" s="102">
        <v>1</v>
      </c>
      <c r="E33" s="57"/>
      <c r="F33" s="57"/>
      <c r="G33" s="57"/>
      <c r="H33" s="57"/>
      <c r="I33" s="57"/>
      <c r="J33" s="57"/>
      <c r="K33" s="57"/>
      <c r="L33" s="57"/>
      <c r="M33" s="57"/>
      <c r="N33" s="57"/>
      <c r="O33" s="57"/>
    </row>
    <row r="34" spans="1:15" s="49" customFormat="1" ht="67.5" x14ac:dyDescent="0.2">
      <c r="A34" s="82" t="s">
        <v>165</v>
      </c>
      <c r="B34" s="83" t="s">
        <v>274</v>
      </c>
      <c r="C34" s="103" t="s">
        <v>199</v>
      </c>
      <c r="D34" s="102">
        <v>5</v>
      </c>
      <c r="E34" s="57"/>
      <c r="F34" s="57"/>
      <c r="G34" s="57"/>
      <c r="H34" s="57"/>
      <c r="I34" s="57"/>
      <c r="J34" s="57"/>
      <c r="K34" s="57"/>
      <c r="L34" s="57"/>
      <c r="M34" s="57"/>
      <c r="N34" s="57"/>
      <c r="O34" s="57"/>
    </row>
    <row r="35" spans="1:15" s="49" customFormat="1" ht="67.5" x14ac:dyDescent="0.2">
      <c r="A35" s="82" t="s">
        <v>167</v>
      </c>
      <c r="B35" s="83" t="s">
        <v>275</v>
      </c>
      <c r="C35" s="103" t="s">
        <v>199</v>
      </c>
      <c r="D35" s="102">
        <v>4</v>
      </c>
      <c r="E35" s="57"/>
      <c r="F35" s="57"/>
      <c r="G35" s="57"/>
      <c r="H35" s="57"/>
      <c r="I35" s="57"/>
      <c r="J35" s="57"/>
      <c r="K35" s="57"/>
      <c r="L35" s="57"/>
      <c r="M35" s="57"/>
      <c r="N35" s="57"/>
      <c r="O35" s="57"/>
    </row>
    <row r="36" spans="1:15" s="49" customFormat="1" ht="33.75" x14ac:dyDescent="0.2">
      <c r="A36" s="82" t="s">
        <v>276</v>
      </c>
      <c r="B36" s="83" t="s">
        <v>277</v>
      </c>
      <c r="C36" s="103" t="s">
        <v>95</v>
      </c>
      <c r="D36" s="102">
        <v>54.1</v>
      </c>
      <c r="E36" s="57"/>
      <c r="F36" s="57"/>
      <c r="G36" s="57"/>
      <c r="H36" s="57"/>
      <c r="I36" s="57"/>
      <c r="J36" s="57"/>
      <c r="K36" s="57"/>
      <c r="L36" s="57"/>
      <c r="M36" s="57"/>
      <c r="N36" s="57"/>
      <c r="O36" s="57"/>
    </row>
    <row r="37" spans="1:15" s="119" customFormat="1" ht="33.75" x14ac:dyDescent="0.2">
      <c r="A37" s="82" t="s">
        <v>278</v>
      </c>
      <c r="B37" s="83" t="s">
        <v>279</v>
      </c>
      <c r="C37" s="103" t="s">
        <v>82</v>
      </c>
      <c r="D37" s="102">
        <v>39.799999999999997</v>
      </c>
      <c r="E37" s="118"/>
      <c r="F37" s="118"/>
      <c r="G37" s="118"/>
      <c r="H37" s="118"/>
      <c r="I37" s="118"/>
      <c r="J37" s="118"/>
      <c r="K37" s="118"/>
      <c r="L37" s="118"/>
      <c r="M37" s="118"/>
      <c r="N37" s="118"/>
      <c r="O37" s="118"/>
    </row>
    <row r="38" spans="1:15" s="49" customFormat="1" ht="11.25" x14ac:dyDescent="0.2">
      <c r="A38" s="82" t="s">
        <v>280</v>
      </c>
      <c r="B38" s="83" t="s">
        <v>281</v>
      </c>
      <c r="C38" s="103" t="s">
        <v>95</v>
      </c>
      <c r="D38" s="102">
        <v>1033.8</v>
      </c>
      <c r="E38" s="57"/>
      <c r="F38" s="57"/>
      <c r="G38" s="57"/>
      <c r="H38" s="57"/>
      <c r="I38" s="57"/>
      <c r="J38" s="57"/>
      <c r="K38" s="57"/>
      <c r="L38" s="57"/>
      <c r="M38" s="57"/>
      <c r="N38" s="57"/>
      <c r="O38" s="57"/>
    </row>
    <row r="39" spans="1:15" s="49" customFormat="1" ht="33.75" x14ac:dyDescent="0.2">
      <c r="A39" s="82" t="s">
        <v>282</v>
      </c>
      <c r="B39" s="83" t="s">
        <v>283</v>
      </c>
      <c r="C39" s="103" t="s">
        <v>95</v>
      </c>
      <c r="D39" s="102">
        <v>236.6</v>
      </c>
      <c r="E39" s="57"/>
      <c r="F39" s="57"/>
      <c r="G39" s="57"/>
      <c r="H39" s="57"/>
      <c r="I39" s="57"/>
      <c r="J39" s="57"/>
      <c r="K39" s="57"/>
      <c r="L39" s="57"/>
      <c r="M39" s="57"/>
      <c r="N39" s="57"/>
      <c r="O39" s="57"/>
    </row>
    <row r="40" spans="1:15" s="49" customFormat="1" ht="12" customHeight="1" x14ac:dyDescent="0.2">
      <c r="A40" s="82">
        <v>3</v>
      </c>
      <c r="B40" s="104" t="s">
        <v>284</v>
      </c>
      <c r="C40" s="103"/>
      <c r="D40" s="102"/>
      <c r="E40" s="57"/>
      <c r="F40" s="57"/>
      <c r="G40" s="57"/>
      <c r="H40" s="57"/>
      <c r="I40" s="57"/>
      <c r="J40" s="57"/>
      <c r="K40" s="57"/>
      <c r="L40" s="57"/>
      <c r="M40" s="57"/>
      <c r="N40" s="57"/>
      <c r="O40" s="57"/>
    </row>
    <row r="41" spans="1:15" s="49" customFormat="1" ht="78.75" x14ac:dyDescent="0.2">
      <c r="A41" s="82" t="s">
        <v>171</v>
      </c>
      <c r="B41" s="83" t="s">
        <v>285</v>
      </c>
      <c r="C41" s="103" t="s">
        <v>199</v>
      </c>
      <c r="D41" s="84">
        <v>3</v>
      </c>
      <c r="E41" s="57"/>
      <c r="F41" s="57"/>
      <c r="G41" s="57"/>
      <c r="H41" s="57"/>
      <c r="I41" s="57"/>
      <c r="J41" s="57"/>
      <c r="K41" s="57"/>
      <c r="L41" s="57"/>
      <c r="M41" s="57"/>
      <c r="N41" s="57"/>
      <c r="O41" s="57"/>
    </row>
    <row r="42" spans="1:15" s="49" customFormat="1" ht="78.75" x14ac:dyDescent="0.2">
      <c r="A42" s="82" t="s">
        <v>173</v>
      </c>
      <c r="B42" s="83" t="s">
        <v>286</v>
      </c>
      <c r="C42" s="103" t="s">
        <v>199</v>
      </c>
      <c r="D42" s="102">
        <v>3</v>
      </c>
      <c r="E42" s="57"/>
      <c r="F42" s="57"/>
      <c r="G42" s="57"/>
      <c r="H42" s="57"/>
      <c r="I42" s="57"/>
      <c r="J42" s="57"/>
      <c r="K42" s="57"/>
      <c r="L42" s="57"/>
      <c r="M42" s="57"/>
      <c r="N42" s="57"/>
      <c r="O42" s="57"/>
    </row>
    <row r="43" spans="1:15" s="49" customFormat="1" ht="67.5" x14ac:dyDescent="0.2">
      <c r="A43" s="82" t="s">
        <v>175</v>
      </c>
      <c r="B43" s="83" t="s">
        <v>287</v>
      </c>
      <c r="C43" s="103" t="s">
        <v>199</v>
      </c>
      <c r="D43" s="102">
        <v>3</v>
      </c>
      <c r="E43" s="57"/>
      <c r="F43" s="57"/>
      <c r="G43" s="57"/>
      <c r="H43" s="57"/>
      <c r="I43" s="57"/>
      <c r="J43" s="57"/>
      <c r="K43" s="57"/>
      <c r="L43" s="57"/>
      <c r="M43" s="57"/>
      <c r="N43" s="57"/>
      <c r="O43" s="57"/>
    </row>
    <row r="44" spans="1:15" s="49" customFormat="1" ht="67.5" x14ac:dyDescent="0.2">
      <c r="A44" s="82" t="s">
        <v>177</v>
      </c>
      <c r="B44" s="83" t="s">
        <v>288</v>
      </c>
      <c r="C44" s="103" t="s">
        <v>199</v>
      </c>
      <c r="D44" s="102">
        <v>3</v>
      </c>
      <c r="E44" s="57"/>
      <c r="F44" s="57"/>
      <c r="G44" s="57"/>
      <c r="H44" s="57"/>
      <c r="I44" s="57"/>
      <c r="J44" s="57"/>
      <c r="K44" s="57"/>
      <c r="L44" s="57"/>
      <c r="M44" s="57"/>
      <c r="N44" s="57"/>
      <c r="O44" s="57"/>
    </row>
    <row r="45" spans="1:15" s="49" customFormat="1" ht="33.75" x14ac:dyDescent="0.2">
      <c r="A45" s="82" t="s">
        <v>187</v>
      </c>
      <c r="B45" s="83" t="s">
        <v>289</v>
      </c>
      <c r="C45" s="103" t="s">
        <v>82</v>
      </c>
      <c r="D45" s="102">
        <v>22</v>
      </c>
      <c r="E45" s="57"/>
      <c r="F45" s="57"/>
      <c r="G45" s="57"/>
      <c r="H45" s="57"/>
      <c r="I45" s="57"/>
      <c r="J45" s="57"/>
      <c r="K45" s="57"/>
      <c r="L45" s="57"/>
      <c r="M45" s="57"/>
      <c r="N45" s="57"/>
      <c r="O45" s="57"/>
    </row>
    <row r="46" spans="1:15" s="48" customFormat="1" ht="11.25" x14ac:dyDescent="0.2">
      <c r="A46" s="126">
        <v>4</v>
      </c>
      <c r="B46" s="127" t="s">
        <v>290</v>
      </c>
      <c r="C46" s="128"/>
      <c r="D46" s="129"/>
      <c r="E46" s="112"/>
      <c r="F46" s="112"/>
      <c r="G46" s="112"/>
      <c r="H46" s="112"/>
      <c r="I46" s="112"/>
      <c r="J46" s="112"/>
      <c r="K46" s="112"/>
      <c r="L46" s="112"/>
      <c r="M46" s="112"/>
      <c r="N46" s="112"/>
      <c r="O46" s="112"/>
    </row>
    <row r="47" spans="1:15" s="49" customFormat="1" ht="22.5" x14ac:dyDescent="0.2">
      <c r="A47" s="130" t="s">
        <v>197</v>
      </c>
      <c r="B47" s="83" t="s">
        <v>291</v>
      </c>
      <c r="C47" s="103" t="s">
        <v>199</v>
      </c>
      <c r="D47" s="102">
        <v>3</v>
      </c>
      <c r="E47" s="57"/>
      <c r="F47" s="57"/>
      <c r="G47" s="57"/>
      <c r="H47" s="57"/>
      <c r="I47" s="57"/>
      <c r="J47" s="57"/>
      <c r="K47" s="57"/>
      <c r="L47" s="57"/>
      <c r="M47" s="57"/>
      <c r="N47" s="57"/>
      <c r="O47" s="57"/>
    </row>
    <row r="48" spans="1:15" s="49" customFormat="1" ht="11.25" x14ac:dyDescent="0.2">
      <c r="A48" s="130"/>
      <c r="B48" s="83" t="s">
        <v>292</v>
      </c>
      <c r="C48" s="103" t="s">
        <v>199</v>
      </c>
      <c r="D48" s="142">
        <v>3</v>
      </c>
      <c r="E48" s="57"/>
      <c r="F48" s="57"/>
      <c r="G48" s="57"/>
      <c r="H48" s="57"/>
      <c r="I48" s="57"/>
      <c r="J48" s="57"/>
      <c r="K48" s="57"/>
      <c r="L48" s="57"/>
      <c r="M48" s="57"/>
      <c r="N48" s="57"/>
      <c r="O48" s="57"/>
    </row>
    <row r="49" spans="1:15" s="49" customFormat="1" ht="22.5" x14ac:dyDescent="0.2">
      <c r="A49" s="130"/>
      <c r="B49" s="143" t="s">
        <v>482</v>
      </c>
      <c r="C49" s="103" t="s">
        <v>199</v>
      </c>
      <c r="D49" s="142">
        <v>3</v>
      </c>
      <c r="E49" s="57"/>
      <c r="F49" s="57"/>
      <c r="G49" s="57"/>
      <c r="H49" s="57"/>
      <c r="I49" s="57"/>
      <c r="J49" s="57"/>
      <c r="K49" s="57"/>
      <c r="L49" s="57"/>
      <c r="M49" s="57"/>
      <c r="N49" s="57"/>
      <c r="O49" s="57"/>
    </row>
    <row r="50" spans="1:15" s="49" customFormat="1" ht="22.5" x14ac:dyDescent="0.2">
      <c r="A50" s="130"/>
      <c r="B50" s="83" t="s">
        <v>293</v>
      </c>
      <c r="C50" s="103" t="s">
        <v>126</v>
      </c>
      <c r="D50" s="102">
        <v>0.31</v>
      </c>
      <c r="E50" s="57"/>
      <c r="F50" s="57"/>
      <c r="G50" s="57"/>
      <c r="H50" s="57"/>
      <c r="I50" s="57"/>
      <c r="J50" s="57"/>
      <c r="K50" s="57"/>
      <c r="L50" s="57"/>
      <c r="M50" s="57"/>
      <c r="N50" s="57"/>
      <c r="O50" s="57"/>
    </row>
    <row r="51" spans="1:15" s="49" customFormat="1" ht="22.5" x14ac:dyDescent="0.2">
      <c r="A51" s="130" t="s">
        <v>214</v>
      </c>
      <c r="B51" s="87" t="s">
        <v>294</v>
      </c>
      <c r="C51" s="103" t="s">
        <v>199</v>
      </c>
      <c r="D51" s="102">
        <v>16</v>
      </c>
      <c r="E51" s="57"/>
      <c r="F51" s="57"/>
      <c r="G51" s="57"/>
      <c r="H51" s="57"/>
      <c r="I51" s="57"/>
      <c r="J51" s="57"/>
      <c r="K51" s="57"/>
      <c r="L51" s="57"/>
      <c r="M51" s="57"/>
      <c r="N51" s="57"/>
      <c r="O51" s="57"/>
    </row>
    <row r="52" spans="1:15" s="49" customFormat="1" ht="22.5" x14ac:dyDescent="0.2">
      <c r="A52" s="130" t="s">
        <v>224</v>
      </c>
      <c r="B52" s="87" t="s">
        <v>295</v>
      </c>
      <c r="C52" s="103" t="s">
        <v>199</v>
      </c>
      <c r="D52" s="84">
        <v>16</v>
      </c>
      <c r="E52" s="57"/>
      <c r="F52" s="57"/>
      <c r="G52" s="57"/>
      <c r="H52" s="57"/>
      <c r="I52" s="57"/>
      <c r="J52" s="57"/>
      <c r="K52" s="57"/>
      <c r="L52" s="57"/>
      <c r="M52" s="57"/>
      <c r="N52" s="57"/>
      <c r="O52" s="57"/>
    </row>
    <row r="53" spans="1:15" s="49" customFormat="1" ht="11.25" x14ac:dyDescent="0.2">
      <c r="A53" s="82"/>
      <c r="B53" s="83"/>
      <c r="C53" s="103"/>
      <c r="D53" s="90" t="s">
        <v>90</v>
      </c>
    </row>
    <row r="54" spans="1:15" s="49" customFormat="1" ht="12" customHeight="1" x14ac:dyDescent="0.2">
      <c r="A54" s="121"/>
      <c r="B54" s="96" t="s">
        <v>41</v>
      </c>
      <c r="C54" s="66"/>
      <c r="D54" s="66"/>
    </row>
    <row r="55" spans="1:15" s="49" customFormat="1" ht="12" customHeight="1" x14ac:dyDescent="0.2">
      <c r="A55" s="121"/>
      <c r="B55" s="70"/>
      <c r="C55" s="123"/>
      <c r="D55" s="66"/>
    </row>
    <row r="56" spans="1:15" s="49" customFormat="1" ht="12" customHeight="1" x14ac:dyDescent="0.2">
      <c r="B56" s="70"/>
      <c r="C56" s="97"/>
      <c r="D56" s="98"/>
    </row>
    <row r="57" spans="1:15" s="49" customFormat="1" ht="12" customHeight="1" x14ac:dyDescent="0.2">
      <c r="B57" s="70" t="s">
        <v>45</v>
      </c>
      <c r="D57" s="99"/>
    </row>
    <row r="58" spans="1:15" ht="12" customHeight="1" x14ac:dyDescent="0.2">
      <c r="B58" s="70"/>
    </row>
    <row r="59" spans="1:15" ht="12" customHeight="1" x14ac:dyDescent="0.2">
      <c r="B59" s="70" t="s">
        <v>48</v>
      </c>
    </row>
    <row r="60" spans="1:15" ht="12" customHeight="1" x14ac:dyDescent="0.2">
      <c r="B60" s="16"/>
    </row>
    <row r="61" spans="1:15" ht="12" customHeight="1" x14ac:dyDescent="0.2">
      <c r="B61" s="16"/>
    </row>
    <row r="62" spans="1:15" ht="12" customHeight="1" x14ac:dyDescent="0.2">
      <c r="B62" s="75" t="s">
        <v>50</v>
      </c>
    </row>
    <row r="63" spans="1:15" ht="12" customHeight="1" x14ac:dyDescent="0.2"/>
    <row r="64" spans="1:15" ht="12" customHeight="1" x14ac:dyDescent="0.2"/>
    <row r="65" ht="12" customHeight="1" x14ac:dyDescent="0.2"/>
  </sheetData>
  <mergeCells count="16">
    <mergeCell ref="K9:K10"/>
    <mergeCell ref="L9:L10"/>
    <mergeCell ref="M9:M10"/>
    <mergeCell ref="N9:N10"/>
    <mergeCell ref="O9:O10"/>
    <mergeCell ref="A8:A9"/>
    <mergeCell ref="B8:B9"/>
    <mergeCell ref="C8:C9"/>
    <mergeCell ref="D8:D9"/>
    <mergeCell ref="E8:J8"/>
    <mergeCell ref="E9:E10"/>
    <mergeCell ref="F9:F10"/>
    <mergeCell ref="G9:G10"/>
    <mergeCell ref="H9:H10"/>
    <mergeCell ref="I9:I10"/>
    <mergeCell ref="J9:J10"/>
  </mergeCells>
  <pageMargins left="0.94513888888888897" right="0.15763888888888899" top="0.98402777777777795" bottom="0.59027777777777801" header="0.51180555555555496" footer="0.51180555555555496"/>
  <pageSetup paperSize="9" scale="97" firstPageNumber="0" orientation="portrait"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50"/>
  </sheetPr>
  <dimension ref="A1:AMA55"/>
  <sheetViews>
    <sheetView topLeftCell="A28" zoomScale="130" zoomScaleNormal="130" workbookViewId="0">
      <selection activeCell="E28" sqref="E28"/>
    </sheetView>
  </sheetViews>
  <sheetFormatPr defaultRowHeight="12.75" x14ac:dyDescent="0.2"/>
  <cols>
    <col min="1" max="1" width="6.7109375" style="47" customWidth="1"/>
    <col min="2" max="2" width="60.7109375" style="47" customWidth="1"/>
    <col min="3" max="4" width="10.7109375" style="47" customWidth="1"/>
    <col min="5" max="1015" width="9.140625" style="47" customWidth="1"/>
    <col min="1016" max="1025" width="8.7109375" customWidth="1"/>
  </cols>
  <sheetData>
    <row r="1" spans="1:15" s="49" customFormat="1" ht="12" customHeight="1" x14ac:dyDescent="0.2"/>
    <row r="2" spans="1:15" s="49" customFormat="1" ht="12" customHeight="1" x14ac:dyDescent="0.2">
      <c r="A2" s="49" t="s">
        <v>14</v>
      </c>
      <c r="B2" s="50" t="s">
        <v>15</v>
      </c>
      <c r="C2" s="77"/>
      <c r="D2" s="77"/>
    </row>
    <row r="3" spans="1:15" s="49" customFormat="1" ht="12" customHeight="1" x14ac:dyDescent="0.2">
      <c r="A3" s="78"/>
      <c r="B3" s="50" t="s">
        <v>16</v>
      </c>
      <c r="C3" s="77"/>
      <c r="D3" s="77"/>
    </row>
    <row r="4" spans="1:15" s="49" customFormat="1" ht="12" customHeight="1" x14ac:dyDescent="0.2">
      <c r="A4" s="78" t="s">
        <v>17</v>
      </c>
      <c r="B4" s="50" t="s">
        <v>18</v>
      </c>
      <c r="C4" s="77"/>
      <c r="D4" s="77"/>
    </row>
    <row r="5" spans="1:15" s="49" customFormat="1" ht="12" customHeight="1" x14ac:dyDescent="0.2">
      <c r="A5" s="78"/>
      <c r="B5" s="50"/>
      <c r="C5" s="53" t="s">
        <v>20</v>
      </c>
      <c r="D5" s="77"/>
    </row>
    <row r="6" spans="1:15" s="49" customFormat="1" ht="12" customHeight="1" x14ac:dyDescent="0.2">
      <c r="A6" s="78"/>
      <c r="B6" s="50" t="s">
        <v>296</v>
      </c>
      <c r="C6" s="77"/>
      <c r="D6" s="77"/>
    </row>
    <row r="7" spans="1:15" s="49" customFormat="1" ht="12" customHeight="1" x14ac:dyDescent="0.2">
      <c r="A7" s="78"/>
      <c r="B7" s="54"/>
      <c r="C7" s="52"/>
      <c r="D7" s="52"/>
    </row>
    <row r="8" spans="1:15" s="49" customFormat="1" ht="12" customHeight="1" x14ac:dyDescent="0.2">
      <c r="A8" s="8" t="s">
        <v>21</v>
      </c>
      <c r="B8" s="8" t="s">
        <v>52</v>
      </c>
      <c r="C8" s="8" t="s">
        <v>53</v>
      </c>
      <c r="D8" s="8" t="s">
        <v>54</v>
      </c>
      <c r="E8" s="1" t="s">
        <v>57</v>
      </c>
      <c r="F8" s="1"/>
      <c r="G8" s="1"/>
      <c r="H8" s="1"/>
      <c r="I8" s="1"/>
      <c r="J8" s="1"/>
      <c r="K8" s="80"/>
      <c r="L8" s="80"/>
      <c r="M8" s="81" t="s">
        <v>58</v>
      </c>
      <c r="N8" s="80"/>
      <c r="O8" s="80"/>
    </row>
    <row r="9" spans="1:15" s="49" customFormat="1" ht="11.25" customHeight="1" x14ac:dyDescent="0.2">
      <c r="A9" s="8"/>
      <c r="B9" s="8"/>
      <c r="C9" s="8"/>
      <c r="D9" s="8"/>
      <c r="E9" s="139" t="s">
        <v>59</v>
      </c>
      <c r="F9" s="139" t="s">
        <v>60</v>
      </c>
      <c r="G9" s="139" t="s">
        <v>61</v>
      </c>
      <c r="H9" s="139" t="s">
        <v>62</v>
      </c>
      <c r="I9" s="139" t="s">
        <v>63</v>
      </c>
      <c r="J9" s="139" t="s">
        <v>46</v>
      </c>
      <c r="K9" s="139" t="s">
        <v>64</v>
      </c>
      <c r="L9" s="139" t="s">
        <v>65</v>
      </c>
      <c r="M9" s="139" t="s">
        <v>66</v>
      </c>
      <c r="N9" s="139" t="s">
        <v>67</v>
      </c>
      <c r="O9" s="139" t="s">
        <v>68</v>
      </c>
    </row>
    <row r="10" spans="1:15" s="49" customFormat="1" ht="12" customHeight="1" x14ac:dyDescent="0.2">
      <c r="A10" s="100">
        <v>1</v>
      </c>
      <c r="B10" s="101" t="s">
        <v>92</v>
      </c>
      <c r="C10" s="82"/>
      <c r="D10" s="131"/>
      <c r="E10" s="139"/>
      <c r="F10" s="139"/>
      <c r="G10" s="139"/>
      <c r="H10" s="139"/>
      <c r="I10" s="139"/>
      <c r="J10" s="139"/>
      <c r="K10" s="139"/>
      <c r="L10" s="139"/>
      <c r="M10" s="139"/>
      <c r="N10" s="139"/>
      <c r="O10" s="139"/>
    </row>
    <row r="11" spans="1:15" s="49" customFormat="1" ht="11.25" x14ac:dyDescent="0.2">
      <c r="A11" s="82" t="s">
        <v>93</v>
      </c>
      <c r="B11" s="83" t="s">
        <v>297</v>
      </c>
      <c r="C11" s="103" t="s">
        <v>82</v>
      </c>
      <c r="D11" s="84">
        <v>510</v>
      </c>
      <c r="E11" s="57"/>
      <c r="F11" s="57"/>
      <c r="G11" s="57"/>
      <c r="H11" s="57"/>
      <c r="I11" s="57"/>
      <c r="J11" s="57"/>
      <c r="K11" s="57"/>
      <c r="L11" s="57"/>
      <c r="M11" s="57"/>
      <c r="N11" s="57"/>
      <c r="O11" s="57"/>
    </row>
    <row r="12" spans="1:15" s="49" customFormat="1" ht="11.25" x14ac:dyDescent="0.2">
      <c r="A12" s="82" t="s">
        <v>96</v>
      </c>
      <c r="B12" s="83" t="s">
        <v>298</v>
      </c>
      <c r="C12" s="103" t="s">
        <v>199</v>
      </c>
      <c r="D12" s="84">
        <v>2</v>
      </c>
      <c r="E12" s="57"/>
      <c r="F12" s="57"/>
      <c r="G12" s="57"/>
      <c r="H12" s="57"/>
      <c r="I12" s="57"/>
      <c r="J12" s="57"/>
      <c r="K12" s="57"/>
      <c r="L12" s="57"/>
      <c r="M12" s="57"/>
      <c r="N12" s="57"/>
      <c r="O12" s="57"/>
    </row>
    <row r="13" spans="1:15" s="49" customFormat="1" ht="22.5" x14ac:dyDescent="0.2">
      <c r="A13" s="82" t="s">
        <v>98</v>
      </c>
      <c r="B13" s="83" t="s">
        <v>299</v>
      </c>
      <c r="C13" s="103" t="s">
        <v>82</v>
      </c>
      <c r="D13" s="84">
        <v>544.29999999999995</v>
      </c>
      <c r="E13" s="57"/>
      <c r="F13" s="57"/>
      <c r="G13" s="57"/>
      <c r="H13" s="57"/>
      <c r="I13" s="57"/>
      <c r="J13" s="57"/>
      <c r="K13" s="57"/>
      <c r="L13" s="57"/>
      <c r="M13" s="57"/>
      <c r="N13" s="57"/>
      <c r="O13" s="57"/>
    </row>
    <row r="14" spans="1:15" s="49" customFormat="1" ht="22.5" x14ac:dyDescent="0.2">
      <c r="A14" s="82" t="s">
        <v>100</v>
      </c>
      <c r="B14" s="83" t="s">
        <v>300</v>
      </c>
      <c r="C14" s="103" t="s">
        <v>95</v>
      </c>
      <c r="D14" s="102">
        <v>40.1</v>
      </c>
      <c r="E14" s="57"/>
      <c r="F14" s="57"/>
      <c r="G14" s="57"/>
      <c r="H14" s="57"/>
      <c r="I14" s="57"/>
      <c r="J14" s="57"/>
      <c r="K14" s="57"/>
      <c r="L14" s="57"/>
      <c r="M14" s="57"/>
      <c r="N14" s="57"/>
      <c r="O14" s="57"/>
    </row>
    <row r="15" spans="1:15" s="49" customFormat="1" ht="11.25" x14ac:dyDescent="0.2">
      <c r="A15" s="82" t="s">
        <v>102</v>
      </c>
      <c r="B15" s="83" t="s">
        <v>301</v>
      </c>
      <c r="C15" s="103" t="s">
        <v>82</v>
      </c>
      <c r="D15" s="102">
        <v>108.8</v>
      </c>
      <c r="E15" s="57"/>
      <c r="F15" s="57"/>
      <c r="G15" s="57"/>
      <c r="H15" s="57"/>
      <c r="I15" s="57"/>
      <c r="J15" s="57"/>
      <c r="K15" s="57"/>
      <c r="L15" s="57"/>
      <c r="M15" s="57"/>
      <c r="N15" s="57"/>
      <c r="O15" s="57"/>
    </row>
    <row r="16" spans="1:15" s="49" customFormat="1" ht="12" customHeight="1" x14ac:dyDescent="0.2">
      <c r="A16" s="100">
        <v>2</v>
      </c>
      <c r="B16" s="104" t="s">
        <v>290</v>
      </c>
      <c r="C16" s="103"/>
      <c r="D16" s="102"/>
      <c r="E16" s="57"/>
      <c r="F16" s="57"/>
      <c r="G16" s="57"/>
      <c r="H16" s="57"/>
      <c r="I16" s="57"/>
      <c r="J16" s="57"/>
      <c r="K16" s="57"/>
      <c r="L16" s="57"/>
      <c r="M16" s="57"/>
      <c r="N16" s="57"/>
      <c r="O16" s="57"/>
    </row>
    <row r="17" spans="1:15" s="49" customFormat="1" ht="22.5" x14ac:dyDescent="0.2">
      <c r="A17" s="82" t="s">
        <v>122</v>
      </c>
      <c r="B17" s="83" t="s">
        <v>302</v>
      </c>
      <c r="C17" s="103" t="s">
        <v>82</v>
      </c>
      <c r="D17" s="102">
        <v>565.29999999999995</v>
      </c>
      <c r="E17" s="57"/>
      <c r="F17" s="57"/>
      <c r="G17" s="57"/>
      <c r="H17" s="57"/>
      <c r="I17" s="57"/>
      <c r="J17" s="57"/>
      <c r="K17" s="57"/>
      <c r="L17" s="57"/>
      <c r="M17" s="57"/>
      <c r="N17" s="57"/>
      <c r="O17" s="57"/>
    </row>
    <row r="18" spans="1:15" s="49" customFormat="1" ht="22.5" customHeight="1" x14ac:dyDescent="0.2">
      <c r="A18" s="82" t="s">
        <v>151</v>
      </c>
      <c r="B18" s="83" t="s">
        <v>303</v>
      </c>
      <c r="C18" s="103" t="s">
        <v>126</v>
      </c>
      <c r="D18" s="102">
        <v>107.2</v>
      </c>
      <c r="E18" s="57"/>
      <c r="F18" s="57"/>
      <c r="G18" s="57"/>
      <c r="H18" s="57"/>
      <c r="I18" s="57"/>
      <c r="J18" s="57"/>
      <c r="K18" s="57"/>
      <c r="L18" s="57"/>
      <c r="M18" s="57"/>
      <c r="N18" s="57"/>
      <c r="O18" s="57"/>
    </row>
    <row r="19" spans="1:15" s="49" customFormat="1" ht="33.75" customHeight="1" x14ac:dyDescent="0.2">
      <c r="A19" s="82" t="s">
        <v>304</v>
      </c>
      <c r="B19" s="83" t="s">
        <v>305</v>
      </c>
      <c r="C19" s="103" t="s">
        <v>95</v>
      </c>
      <c r="D19" s="102">
        <v>116.5</v>
      </c>
      <c r="E19" s="57"/>
      <c r="F19" s="57"/>
      <c r="G19" s="57"/>
      <c r="H19" s="57"/>
      <c r="I19" s="57"/>
      <c r="J19" s="57"/>
      <c r="K19" s="57"/>
      <c r="L19" s="57"/>
      <c r="M19" s="57"/>
      <c r="N19" s="57"/>
      <c r="O19" s="57"/>
    </row>
    <row r="20" spans="1:15" s="49" customFormat="1" ht="11.25" x14ac:dyDescent="0.2">
      <c r="A20" s="82"/>
      <c r="B20" s="132" t="s">
        <v>306</v>
      </c>
      <c r="C20" s="103" t="s">
        <v>126</v>
      </c>
      <c r="D20" s="102">
        <v>4.37</v>
      </c>
      <c r="E20" s="57"/>
      <c r="F20" s="57"/>
      <c r="G20" s="57"/>
      <c r="H20" s="57"/>
      <c r="I20" s="57"/>
      <c r="J20" s="57"/>
      <c r="K20" s="57"/>
      <c r="L20" s="57"/>
      <c r="M20" s="57"/>
      <c r="N20" s="57"/>
      <c r="O20" s="57"/>
    </row>
    <row r="21" spans="1:15" s="49" customFormat="1" ht="11.25" x14ac:dyDescent="0.2">
      <c r="A21" s="82"/>
      <c r="B21" s="132" t="s">
        <v>307</v>
      </c>
      <c r="C21" s="103" t="s">
        <v>126</v>
      </c>
      <c r="D21" s="102">
        <v>1.75</v>
      </c>
      <c r="E21" s="57"/>
      <c r="F21" s="57"/>
      <c r="G21" s="57"/>
      <c r="H21" s="57"/>
      <c r="I21" s="57"/>
      <c r="J21" s="57"/>
      <c r="K21" s="57"/>
      <c r="L21" s="57"/>
      <c r="M21" s="57"/>
      <c r="N21" s="57"/>
      <c r="O21" s="57"/>
    </row>
    <row r="22" spans="1:15" s="49" customFormat="1" ht="11.25" x14ac:dyDescent="0.2">
      <c r="A22" s="82"/>
      <c r="B22" s="132" t="s">
        <v>308</v>
      </c>
      <c r="C22" s="103" t="s">
        <v>139</v>
      </c>
      <c r="D22" s="102">
        <f>D19*0.1</f>
        <v>11.65</v>
      </c>
      <c r="E22" s="57"/>
      <c r="F22" s="57"/>
      <c r="G22" s="57"/>
      <c r="H22" s="57"/>
      <c r="I22" s="57"/>
      <c r="J22" s="57"/>
      <c r="K22" s="57"/>
      <c r="L22" s="57"/>
      <c r="M22" s="57"/>
      <c r="N22" s="57"/>
      <c r="O22" s="57"/>
    </row>
    <row r="23" spans="1:15" s="49" customFormat="1" ht="12" customHeight="1" x14ac:dyDescent="0.2">
      <c r="A23" s="100">
        <v>3</v>
      </c>
      <c r="B23" s="104" t="s">
        <v>309</v>
      </c>
      <c r="C23" s="103"/>
      <c r="D23" s="102"/>
      <c r="E23" s="57"/>
      <c r="F23" s="57"/>
      <c r="G23" s="57"/>
      <c r="H23" s="57"/>
      <c r="I23" s="57"/>
      <c r="J23" s="57"/>
      <c r="K23" s="57"/>
      <c r="L23" s="57"/>
      <c r="M23" s="57"/>
      <c r="N23" s="57"/>
      <c r="O23" s="57"/>
    </row>
    <row r="24" spans="1:15" s="49" customFormat="1" ht="22.5" x14ac:dyDescent="0.2">
      <c r="A24" s="82" t="s">
        <v>171</v>
      </c>
      <c r="B24" s="83" t="s">
        <v>310</v>
      </c>
      <c r="C24" s="103" t="s">
        <v>82</v>
      </c>
      <c r="D24" s="102">
        <v>544.29999999999995</v>
      </c>
      <c r="E24" s="57"/>
      <c r="F24" s="57"/>
      <c r="G24" s="57"/>
      <c r="H24" s="57"/>
      <c r="I24" s="57"/>
      <c r="J24" s="57"/>
      <c r="K24" s="57"/>
      <c r="L24" s="57"/>
      <c r="M24" s="57"/>
      <c r="N24" s="57"/>
      <c r="O24" s="57"/>
    </row>
    <row r="25" spans="1:15" s="49" customFormat="1" ht="12" customHeight="1" x14ac:dyDescent="0.2">
      <c r="A25" s="82" t="s">
        <v>173</v>
      </c>
      <c r="B25" s="83" t="s">
        <v>311</v>
      </c>
      <c r="C25" s="103" t="s">
        <v>312</v>
      </c>
      <c r="D25" s="102">
        <v>1</v>
      </c>
      <c r="E25" s="57"/>
      <c r="F25" s="57"/>
      <c r="G25" s="57"/>
      <c r="H25" s="57"/>
      <c r="I25" s="57"/>
      <c r="J25" s="57"/>
      <c r="K25" s="57"/>
      <c r="L25" s="57"/>
      <c r="M25" s="57"/>
      <c r="N25" s="57"/>
      <c r="O25" s="57"/>
    </row>
    <row r="26" spans="1:15" s="49" customFormat="1" ht="12" customHeight="1" x14ac:dyDescent="0.2">
      <c r="A26" s="82" t="s">
        <v>175</v>
      </c>
      <c r="B26" s="83" t="s">
        <v>313</v>
      </c>
      <c r="C26" s="103" t="s">
        <v>312</v>
      </c>
      <c r="D26" s="102">
        <v>1</v>
      </c>
      <c r="E26" s="57"/>
      <c r="F26" s="57"/>
      <c r="G26" s="57"/>
      <c r="H26" s="57"/>
      <c r="I26" s="57"/>
      <c r="J26" s="57"/>
      <c r="K26" s="57"/>
      <c r="L26" s="57"/>
      <c r="M26" s="57"/>
      <c r="N26" s="57"/>
      <c r="O26" s="57"/>
    </row>
    <row r="27" spans="1:15" s="49" customFormat="1" ht="11.25" x14ac:dyDescent="0.2">
      <c r="A27" s="82" t="s">
        <v>177</v>
      </c>
      <c r="B27" s="83" t="s">
        <v>314</v>
      </c>
      <c r="C27" s="103" t="s">
        <v>199</v>
      </c>
      <c r="D27" s="102">
        <v>2</v>
      </c>
      <c r="E27" s="57"/>
      <c r="F27" s="57"/>
      <c r="G27" s="57"/>
      <c r="H27" s="57"/>
      <c r="I27" s="57"/>
      <c r="J27" s="57"/>
      <c r="K27" s="57"/>
      <c r="L27" s="57"/>
      <c r="M27" s="57"/>
      <c r="N27" s="57"/>
      <c r="O27" s="57"/>
    </row>
    <row r="28" spans="1:15" s="49" customFormat="1" ht="22.5" x14ac:dyDescent="0.2">
      <c r="A28" s="82" t="s">
        <v>187</v>
      </c>
      <c r="B28" s="83" t="s">
        <v>315</v>
      </c>
      <c r="C28" s="103" t="s">
        <v>95</v>
      </c>
      <c r="D28" s="102">
        <v>40.1</v>
      </c>
      <c r="E28" s="57"/>
      <c r="F28" s="57"/>
      <c r="G28" s="57"/>
      <c r="H28" s="57"/>
      <c r="I28" s="57"/>
      <c r="J28" s="57"/>
      <c r="K28" s="57"/>
      <c r="L28" s="57"/>
      <c r="M28" s="57"/>
      <c r="N28" s="57"/>
      <c r="O28" s="57"/>
    </row>
    <row r="29" spans="1:15" s="49" customFormat="1" ht="33.75" x14ac:dyDescent="0.2">
      <c r="A29" s="82" t="s">
        <v>189</v>
      </c>
      <c r="B29" s="117" t="s">
        <v>316</v>
      </c>
      <c r="C29" s="103" t="s">
        <v>95</v>
      </c>
      <c r="D29" s="102">
        <v>98</v>
      </c>
      <c r="E29" s="57"/>
      <c r="F29" s="57"/>
      <c r="G29" s="57"/>
      <c r="H29" s="57"/>
      <c r="I29" s="57"/>
      <c r="J29" s="57"/>
      <c r="K29" s="57"/>
      <c r="L29" s="57"/>
      <c r="M29" s="57"/>
      <c r="N29" s="57"/>
      <c r="O29" s="57"/>
    </row>
    <row r="30" spans="1:15" s="49" customFormat="1" ht="12" customHeight="1" x14ac:dyDescent="0.2">
      <c r="A30" s="82" t="s">
        <v>191</v>
      </c>
      <c r="B30" s="117" t="s">
        <v>317</v>
      </c>
      <c r="C30" s="103" t="s">
        <v>95</v>
      </c>
      <c r="D30" s="102">
        <v>130.6</v>
      </c>
      <c r="E30" s="57"/>
      <c r="F30" s="57"/>
      <c r="G30" s="57"/>
      <c r="H30" s="57"/>
      <c r="I30" s="57"/>
      <c r="J30" s="57"/>
      <c r="K30" s="57"/>
      <c r="L30" s="57"/>
      <c r="M30" s="57"/>
      <c r="N30" s="57"/>
      <c r="O30" s="57"/>
    </row>
    <row r="31" spans="1:15" s="49" customFormat="1" ht="12" customHeight="1" x14ac:dyDescent="0.2">
      <c r="A31" s="130" t="s">
        <v>192</v>
      </c>
      <c r="B31" s="83" t="s">
        <v>318</v>
      </c>
      <c r="C31" s="103" t="s">
        <v>82</v>
      </c>
      <c r="D31" s="102">
        <v>20</v>
      </c>
      <c r="E31" s="57"/>
      <c r="F31" s="57"/>
      <c r="G31" s="57"/>
      <c r="H31" s="57"/>
      <c r="I31" s="57"/>
      <c r="J31" s="57"/>
      <c r="K31" s="57"/>
      <c r="L31" s="57"/>
      <c r="M31" s="57"/>
      <c r="N31" s="57"/>
      <c r="O31" s="57"/>
    </row>
    <row r="32" spans="1:15" s="49" customFormat="1" ht="12" customHeight="1" x14ac:dyDescent="0.2">
      <c r="A32" s="130"/>
      <c r="B32" s="132" t="s">
        <v>319</v>
      </c>
      <c r="C32" s="103" t="s">
        <v>82</v>
      </c>
      <c r="D32" s="102">
        <v>20</v>
      </c>
      <c r="E32" s="57"/>
      <c r="F32" s="57"/>
      <c r="G32" s="57"/>
      <c r="H32" s="57"/>
      <c r="I32" s="57"/>
      <c r="J32" s="57"/>
      <c r="K32" s="57"/>
      <c r="L32" s="57"/>
      <c r="M32" s="57"/>
      <c r="N32" s="57"/>
      <c r="O32" s="57"/>
    </row>
    <row r="33" spans="1:15" s="49" customFormat="1" ht="33.75" customHeight="1" x14ac:dyDescent="0.2">
      <c r="A33" s="130"/>
      <c r="B33" s="132" t="s">
        <v>320</v>
      </c>
      <c r="C33" s="103" t="s">
        <v>82</v>
      </c>
      <c r="D33" s="102">
        <v>20</v>
      </c>
      <c r="E33" s="57"/>
      <c r="F33" s="57"/>
      <c r="G33" s="57"/>
      <c r="H33" s="57"/>
      <c r="I33" s="57"/>
      <c r="J33" s="57"/>
      <c r="K33" s="57"/>
      <c r="L33" s="57"/>
      <c r="M33" s="57"/>
      <c r="N33" s="57"/>
      <c r="O33" s="57"/>
    </row>
    <row r="34" spans="1:15" s="49" customFormat="1" ht="11.25" x14ac:dyDescent="0.2">
      <c r="A34" s="130"/>
      <c r="B34" s="132" t="s">
        <v>321</v>
      </c>
      <c r="C34" s="103" t="s">
        <v>82</v>
      </c>
      <c r="D34" s="102">
        <v>20</v>
      </c>
      <c r="E34" s="57"/>
      <c r="F34" s="57"/>
      <c r="G34" s="57"/>
      <c r="H34" s="57"/>
      <c r="I34" s="57"/>
      <c r="J34" s="57"/>
      <c r="K34" s="57"/>
      <c r="L34" s="57"/>
      <c r="M34" s="57"/>
      <c r="N34" s="57"/>
      <c r="O34" s="57"/>
    </row>
    <row r="35" spans="1:15" s="49" customFormat="1" ht="22.5" x14ac:dyDescent="0.2">
      <c r="A35" s="130" t="s">
        <v>194</v>
      </c>
      <c r="B35" s="83" t="s">
        <v>322</v>
      </c>
      <c r="C35" s="103" t="s">
        <v>82</v>
      </c>
      <c r="D35" s="133">
        <v>134.69999999999999</v>
      </c>
      <c r="E35" s="57"/>
      <c r="F35" s="57"/>
      <c r="G35" s="57"/>
      <c r="H35" s="57"/>
      <c r="I35" s="57"/>
      <c r="J35" s="57"/>
      <c r="K35" s="57"/>
      <c r="L35" s="57"/>
      <c r="M35" s="57"/>
      <c r="N35" s="57"/>
      <c r="O35" s="57"/>
    </row>
    <row r="36" spans="1:15" s="49" customFormat="1" ht="20.45" customHeight="1" x14ac:dyDescent="0.2">
      <c r="A36" s="130" t="s">
        <v>323</v>
      </c>
      <c r="B36" s="83" t="s">
        <v>324</v>
      </c>
      <c r="C36" s="103" t="s">
        <v>95</v>
      </c>
      <c r="D36" s="133">
        <v>104.2</v>
      </c>
      <c r="E36" s="57"/>
      <c r="F36" s="57"/>
      <c r="G36" s="57"/>
      <c r="H36" s="57"/>
      <c r="I36" s="57"/>
      <c r="J36" s="57"/>
      <c r="K36" s="57"/>
      <c r="L36" s="57"/>
      <c r="M36" s="57"/>
      <c r="N36" s="57"/>
      <c r="O36" s="57"/>
    </row>
    <row r="37" spans="1:15" s="49" customFormat="1" ht="11.25" x14ac:dyDescent="0.2">
      <c r="A37" s="82"/>
      <c r="B37" s="83"/>
      <c r="C37" s="103"/>
      <c r="D37" s="90" t="s">
        <v>90</v>
      </c>
      <c r="E37" s="57"/>
      <c r="F37" s="57"/>
      <c r="G37" s="57"/>
      <c r="H37" s="57"/>
      <c r="I37" s="57"/>
      <c r="J37" s="57"/>
      <c r="K37" s="57"/>
      <c r="L37" s="57"/>
      <c r="M37" s="57"/>
      <c r="N37" s="57"/>
      <c r="O37" s="57"/>
    </row>
    <row r="38" spans="1:15" s="49" customFormat="1" ht="12" customHeight="1" x14ac:dyDescent="0.2">
      <c r="A38" s="121"/>
      <c r="B38" s="96" t="s">
        <v>41</v>
      </c>
      <c r="C38" s="66"/>
      <c r="D38" s="66"/>
    </row>
    <row r="39" spans="1:15" s="49" customFormat="1" ht="12" customHeight="1" x14ac:dyDescent="0.2">
      <c r="A39" s="121"/>
      <c r="B39" s="70"/>
      <c r="C39" s="123"/>
      <c r="D39" s="66"/>
    </row>
    <row r="40" spans="1:15" s="49" customFormat="1" ht="12" customHeight="1" x14ac:dyDescent="0.2">
      <c r="B40" s="70"/>
      <c r="C40" s="97"/>
      <c r="D40" s="98"/>
    </row>
    <row r="41" spans="1:15" s="49" customFormat="1" ht="12" customHeight="1" x14ac:dyDescent="0.2">
      <c r="B41" s="70" t="s">
        <v>45</v>
      </c>
      <c r="D41" s="99"/>
    </row>
    <row r="42" spans="1:15" ht="12" customHeight="1" x14ac:dyDescent="0.2">
      <c r="B42" s="70"/>
    </row>
    <row r="43" spans="1:15" ht="12" customHeight="1" x14ac:dyDescent="0.2">
      <c r="B43" s="70" t="s">
        <v>48</v>
      </c>
    </row>
    <row r="44" spans="1:15" ht="12" customHeight="1" x14ac:dyDescent="0.2">
      <c r="B44" s="16"/>
    </row>
    <row r="45" spans="1:15" ht="12" customHeight="1" x14ac:dyDescent="0.2">
      <c r="B45" s="16"/>
    </row>
    <row r="46" spans="1:15" ht="12" customHeight="1" x14ac:dyDescent="0.2">
      <c r="B46" s="75" t="s">
        <v>50</v>
      </c>
    </row>
    <row r="47" spans="1:15" ht="12" customHeight="1" x14ac:dyDescent="0.2"/>
    <row r="48" spans="1:15" ht="12" customHeight="1" x14ac:dyDescent="0.2"/>
    <row r="49" ht="12" customHeight="1" x14ac:dyDescent="0.2"/>
    <row r="50" ht="12" customHeight="1" x14ac:dyDescent="0.2"/>
    <row r="51" ht="12" customHeight="1" x14ac:dyDescent="0.2"/>
    <row r="52" ht="12" customHeight="1" x14ac:dyDescent="0.2"/>
    <row r="53" ht="12" customHeight="1" x14ac:dyDescent="0.2"/>
    <row r="54" ht="12" customHeight="1" x14ac:dyDescent="0.2"/>
    <row r="55" ht="12" customHeight="1" x14ac:dyDescent="0.2"/>
  </sheetData>
  <mergeCells count="16">
    <mergeCell ref="K9:K10"/>
    <mergeCell ref="L9:L10"/>
    <mergeCell ref="M9:M10"/>
    <mergeCell ref="N9:N10"/>
    <mergeCell ref="O9:O10"/>
    <mergeCell ref="A8:A9"/>
    <mergeCell ref="B8:B9"/>
    <mergeCell ref="C8:C9"/>
    <mergeCell ref="D8:D9"/>
    <mergeCell ref="E8:J8"/>
    <mergeCell ref="E9:E10"/>
    <mergeCell ref="F9:F10"/>
    <mergeCell ref="G9:G10"/>
    <mergeCell ref="H9:H10"/>
    <mergeCell ref="I9:I10"/>
    <mergeCell ref="J9:J10"/>
  </mergeCells>
  <pageMargins left="0.94513888888888897" right="0.15763888888888899" top="0.98402777777777795" bottom="0.59027777777777801" header="0.51180555555555496" footer="0.51180555555555496"/>
  <pageSetup paperSize="9" scale="97" firstPageNumber="0" orientation="portrait" horizontalDpi="300" verticalDpi="300"/>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50"/>
  </sheetPr>
  <dimension ref="A1:AMI32"/>
  <sheetViews>
    <sheetView zoomScale="130" zoomScaleNormal="130" workbookViewId="0">
      <selection activeCell="D21" sqref="D21"/>
    </sheetView>
  </sheetViews>
  <sheetFormatPr defaultRowHeight="12.75" x14ac:dyDescent="0.2"/>
  <cols>
    <col min="1" max="1" width="6.7109375" style="47" customWidth="1"/>
    <col min="2" max="2" width="60.7109375" style="47" customWidth="1"/>
    <col min="3" max="4" width="10.7109375" style="47" customWidth="1"/>
    <col min="5" max="1023" width="9.140625" style="47" customWidth="1"/>
    <col min="1024" max="1025" width="8.7109375" customWidth="1"/>
  </cols>
  <sheetData>
    <row r="1" spans="1:15" s="49" customFormat="1" ht="12" customHeight="1" x14ac:dyDescent="0.2"/>
    <row r="2" spans="1:15" s="49" customFormat="1" ht="12" customHeight="1" x14ac:dyDescent="0.2">
      <c r="A2" s="49" t="s">
        <v>14</v>
      </c>
      <c r="B2" s="50" t="s">
        <v>15</v>
      </c>
      <c r="C2" s="77"/>
      <c r="D2" s="77"/>
    </row>
    <row r="3" spans="1:15" s="49" customFormat="1" ht="12" customHeight="1" x14ac:dyDescent="0.2">
      <c r="A3" s="78"/>
      <c r="B3" s="50" t="s">
        <v>325</v>
      </c>
      <c r="C3" s="77"/>
      <c r="D3" s="77"/>
    </row>
    <row r="4" spans="1:15" s="49" customFormat="1" ht="12" customHeight="1" x14ac:dyDescent="0.2">
      <c r="A4" s="78" t="s">
        <v>17</v>
      </c>
      <c r="B4" s="50" t="s">
        <v>18</v>
      </c>
      <c r="C4" s="53" t="s">
        <v>20</v>
      </c>
      <c r="D4" s="77"/>
    </row>
    <row r="5" spans="1:15" s="49" customFormat="1" ht="12" customHeight="1" x14ac:dyDescent="0.2">
      <c r="A5" s="78"/>
      <c r="B5" s="50"/>
      <c r="C5" s="77"/>
      <c r="D5" s="77"/>
    </row>
    <row r="6" spans="1:15" s="49" customFormat="1" ht="12" customHeight="1" x14ac:dyDescent="0.2">
      <c r="A6" s="78"/>
      <c r="B6" s="50" t="s">
        <v>326</v>
      </c>
      <c r="C6" s="77"/>
      <c r="D6" s="77"/>
    </row>
    <row r="7" spans="1:15" s="49" customFormat="1" ht="12" customHeight="1" x14ac:dyDescent="0.2">
      <c r="A7" s="78"/>
      <c r="B7" s="54"/>
      <c r="C7" s="52"/>
      <c r="D7" s="52"/>
      <c r="E7" s="1" t="s">
        <v>57</v>
      </c>
      <c r="F7" s="1"/>
      <c r="G7" s="1"/>
      <c r="H7" s="1"/>
      <c r="I7" s="1"/>
      <c r="J7" s="1"/>
      <c r="K7" s="80"/>
      <c r="L7" s="80"/>
      <c r="M7" s="81" t="s">
        <v>58</v>
      </c>
      <c r="N7" s="80"/>
      <c r="O7" s="80"/>
    </row>
    <row r="8" spans="1:15" s="49" customFormat="1" ht="12" customHeight="1" x14ac:dyDescent="0.2">
      <c r="A8" s="8" t="s">
        <v>21</v>
      </c>
      <c r="B8" s="8" t="s">
        <v>52</v>
      </c>
      <c r="C8" s="8" t="s">
        <v>53</v>
      </c>
      <c r="D8" s="8" t="s">
        <v>54</v>
      </c>
      <c r="E8" s="139" t="s">
        <v>59</v>
      </c>
      <c r="F8" s="139" t="s">
        <v>60</v>
      </c>
      <c r="G8" s="139" t="s">
        <v>61</v>
      </c>
      <c r="H8" s="139" t="s">
        <v>62</v>
      </c>
      <c r="I8" s="139" t="s">
        <v>63</v>
      </c>
      <c r="J8" s="139" t="s">
        <v>46</v>
      </c>
      <c r="K8" s="139" t="s">
        <v>64</v>
      </c>
      <c r="L8" s="139" t="s">
        <v>65</v>
      </c>
      <c r="M8" s="139" t="s">
        <v>66</v>
      </c>
      <c r="N8" s="139" t="s">
        <v>67</v>
      </c>
      <c r="O8" s="139" t="s">
        <v>68</v>
      </c>
    </row>
    <row r="9" spans="1:15" s="49" customFormat="1" ht="11.25" customHeight="1" x14ac:dyDescent="0.2">
      <c r="A9" s="8"/>
      <c r="B9" s="8"/>
      <c r="C9" s="8"/>
      <c r="D9" s="8"/>
      <c r="E9" s="139"/>
      <c r="F9" s="139"/>
      <c r="G9" s="139"/>
      <c r="H9" s="139"/>
      <c r="I9" s="139"/>
      <c r="J9" s="139"/>
      <c r="K9" s="139"/>
      <c r="L9" s="139"/>
      <c r="M9" s="139"/>
      <c r="N9" s="139"/>
      <c r="O9" s="139"/>
    </row>
    <row r="10" spans="1:15" s="49" customFormat="1" ht="33.75" x14ac:dyDescent="0.2">
      <c r="A10" s="82">
        <v>1</v>
      </c>
      <c r="B10" s="83" t="s">
        <v>327</v>
      </c>
      <c r="C10" s="103" t="s">
        <v>118</v>
      </c>
      <c r="D10" s="134">
        <v>1</v>
      </c>
      <c r="E10" s="57"/>
      <c r="F10" s="57"/>
      <c r="G10" s="57"/>
      <c r="H10" s="57"/>
      <c r="I10" s="57"/>
      <c r="J10" s="57"/>
      <c r="K10" s="57"/>
      <c r="L10" s="57"/>
      <c r="M10" s="57"/>
      <c r="N10" s="57"/>
      <c r="O10" s="57"/>
    </row>
    <row r="11" spans="1:15" s="49" customFormat="1" ht="33.75" x14ac:dyDescent="0.2">
      <c r="A11" s="82">
        <v>2</v>
      </c>
      <c r="B11" s="83" t="s">
        <v>328</v>
      </c>
      <c r="C11" s="103" t="s">
        <v>118</v>
      </c>
      <c r="D11" s="134">
        <v>1</v>
      </c>
      <c r="E11" s="57"/>
      <c r="F11" s="57"/>
      <c r="G11" s="57"/>
      <c r="H11" s="57"/>
      <c r="I11" s="57"/>
      <c r="J11" s="57"/>
      <c r="K11" s="57"/>
      <c r="L11" s="57"/>
      <c r="M11" s="57"/>
      <c r="N11" s="57"/>
      <c r="O11" s="57"/>
    </row>
    <row r="12" spans="1:15" s="49" customFormat="1" ht="22.5" x14ac:dyDescent="0.2">
      <c r="A12" s="82">
        <v>3</v>
      </c>
      <c r="B12" s="117" t="s">
        <v>329</v>
      </c>
      <c r="C12" s="103" t="s">
        <v>118</v>
      </c>
      <c r="D12" s="134">
        <v>1</v>
      </c>
      <c r="E12" s="57"/>
      <c r="F12" s="57"/>
      <c r="G12" s="57"/>
      <c r="H12" s="57"/>
      <c r="I12" s="57"/>
      <c r="J12" s="57"/>
      <c r="K12" s="57"/>
      <c r="L12" s="57"/>
      <c r="M12" s="57"/>
      <c r="N12" s="57"/>
      <c r="O12" s="57"/>
    </row>
    <row r="13" spans="1:15" s="49" customFormat="1" ht="22.5" customHeight="1" x14ac:dyDescent="0.2">
      <c r="A13" s="82">
        <v>4</v>
      </c>
      <c r="B13" s="83" t="s">
        <v>330</v>
      </c>
      <c r="C13" s="103" t="s">
        <v>82</v>
      </c>
      <c r="D13" s="134">
        <v>480</v>
      </c>
      <c r="E13" s="57"/>
      <c r="F13" s="57"/>
      <c r="G13" s="57"/>
      <c r="H13" s="57"/>
      <c r="I13" s="57"/>
      <c r="J13" s="57"/>
      <c r="K13" s="57"/>
      <c r="L13" s="57"/>
      <c r="M13" s="57"/>
      <c r="N13" s="57"/>
      <c r="O13" s="57"/>
    </row>
    <row r="14" spans="1:15" s="49" customFormat="1" ht="11.25" x14ac:dyDescent="0.2">
      <c r="A14" s="130"/>
      <c r="B14" s="117" t="s">
        <v>331</v>
      </c>
      <c r="C14" s="135" t="s">
        <v>82</v>
      </c>
      <c r="D14" s="136">
        <v>480</v>
      </c>
      <c r="E14" s="57"/>
      <c r="F14" s="57"/>
      <c r="G14" s="57"/>
      <c r="H14" s="57"/>
      <c r="I14" s="57"/>
      <c r="J14" s="57"/>
      <c r="K14" s="57"/>
      <c r="L14" s="57"/>
      <c r="M14" s="57"/>
      <c r="N14" s="57"/>
      <c r="O14" s="57"/>
    </row>
    <row r="15" spans="1:15" s="49" customFormat="1" ht="12" customHeight="1" x14ac:dyDescent="0.2">
      <c r="A15" s="130"/>
      <c r="B15" s="83" t="s">
        <v>138</v>
      </c>
      <c r="C15" s="103" t="s">
        <v>139</v>
      </c>
      <c r="D15" s="134">
        <v>2160</v>
      </c>
      <c r="E15" s="57"/>
      <c r="F15" s="57"/>
      <c r="G15" s="57"/>
      <c r="H15" s="57"/>
      <c r="I15" s="57"/>
      <c r="J15" s="57"/>
      <c r="K15" s="57"/>
      <c r="L15" s="57"/>
      <c r="M15" s="57"/>
      <c r="N15" s="57"/>
      <c r="O15" s="57"/>
    </row>
    <row r="16" spans="1:15" s="49" customFormat="1" ht="12" customHeight="1" x14ac:dyDescent="0.2">
      <c r="A16" s="131"/>
      <c r="B16" s="83"/>
      <c r="C16" s="103"/>
      <c r="D16" s="90" t="s">
        <v>90</v>
      </c>
      <c r="E16" s="57"/>
      <c r="F16" s="57"/>
      <c r="G16" s="57"/>
      <c r="H16" s="57"/>
      <c r="I16" s="57"/>
      <c r="J16" s="57"/>
      <c r="K16" s="57"/>
      <c r="L16" s="57"/>
      <c r="M16" s="57"/>
      <c r="N16" s="57"/>
      <c r="O16" s="57"/>
    </row>
    <row r="17" spans="1:4" s="49" customFormat="1" ht="12" customHeight="1" x14ac:dyDescent="0.2">
      <c r="A17" s="121"/>
      <c r="B17" s="96" t="s">
        <v>41</v>
      </c>
      <c r="C17" s="66"/>
      <c r="D17" s="66"/>
    </row>
    <row r="18" spans="1:4" s="49" customFormat="1" ht="12" customHeight="1" x14ac:dyDescent="0.2">
      <c r="A18" s="121"/>
      <c r="B18" s="70"/>
      <c r="C18" s="123"/>
      <c r="D18" s="66"/>
    </row>
    <row r="19" spans="1:4" s="49" customFormat="1" ht="12" customHeight="1" x14ac:dyDescent="0.2">
      <c r="B19" s="70"/>
      <c r="C19" s="97"/>
      <c r="D19" s="98"/>
    </row>
    <row r="20" spans="1:4" s="49" customFormat="1" ht="12" customHeight="1" x14ac:dyDescent="0.2">
      <c r="B20" s="70" t="s">
        <v>45</v>
      </c>
      <c r="D20" s="99"/>
    </row>
    <row r="21" spans="1:4" ht="12" customHeight="1" x14ac:dyDescent="0.2">
      <c r="B21" s="70"/>
    </row>
    <row r="22" spans="1:4" ht="12" customHeight="1" x14ac:dyDescent="0.2">
      <c r="B22" s="70" t="s">
        <v>48</v>
      </c>
    </row>
    <row r="23" spans="1:4" ht="12" customHeight="1" x14ac:dyDescent="0.2">
      <c r="B23" s="16"/>
    </row>
    <row r="24" spans="1:4" ht="12" customHeight="1" x14ac:dyDescent="0.2">
      <c r="B24" s="16"/>
    </row>
    <row r="25" spans="1:4" ht="12" customHeight="1" x14ac:dyDescent="0.2">
      <c r="B25" s="75" t="s">
        <v>50</v>
      </c>
    </row>
    <row r="26" spans="1:4" ht="12" customHeight="1" x14ac:dyDescent="0.2"/>
    <row r="27" spans="1:4" ht="12" customHeight="1" x14ac:dyDescent="0.2"/>
    <row r="28" spans="1:4" ht="12" customHeight="1" x14ac:dyDescent="0.2"/>
    <row r="29" spans="1:4" ht="12" customHeight="1" x14ac:dyDescent="0.2"/>
    <row r="30" spans="1:4" ht="12" customHeight="1" x14ac:dyDescent="0.2"/>
    <row r="31" spans="1:4" ht="12" customHeight="1" x14ac:dyDescent="0.2"/>
    <row r="32" spans="1:4" ht="12" customHeight="1" x14ac:dyDescent="0.2"/>
  </sheetData>
  <mergeCells count="16">
    <mergeCell ref="K8:K9"/>
    <mergeCell ref="L8:L9"/>
    <mergeCell ref="M8:M9"/>
    <mergeCell ref="N8:N9"/>
    <mergeCell ref="O8:O9"/>
    <mergeCell ref="E7:J7"/>
    <mergeCell ref="A8:A9"/>
    <mergeCell ref="B8:B9"/>
    <mergeCell ref="C8:C9"/>
    <mergeCell ref="D8:D9"/>
    <mergeCell ref="E8:E9"/>
    <mergeCell ref="F8:F9"/>
    <mergeCell ref="G8:G9"/>
    <mergeCell ref="H8:H9"/>
    <mergeCell ref="I8:I9"/>
    <mergeCell ref="J8:J9"/>
  </mergeCells>
  <pageMargins left="0.94513888888888897" right="0.15763888888888899" top="0.98402777777777795" bottom="0.59027777777777801" header="0.51180555555555496" footer="0.51180555555555496"/>
  <pageSetup paperSize="9" scale="97" firstPageNumber="0"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50"/>
  </sheetPr>
  <dimension ref="A1:AMI33"/>
  <sheetViews>
    <sheetView zoomScale="130" zoomScaleNormal="130" workbookViewId="0">
      <selection activeCell="E1" sqref="E1"/>
    </sheetView>
  </sheetViews>
  <sheetFormatPr defaultRowHeight="12.75" x14ac:dyDescent="0.2"/>
  <cols>
    <col min="1" max="1" width="6.7109375" style="47" customWidth="1"/>
    <col min="2" max="2" width="60.7109375" style="47" customWidth="1"/>
    <col min="3" max="4" width="10.7109375" style="47" customWidth="1"/>
    <col min="5" max="1023" width="9.140625" style="47" customWidth="1"/>
    <col min="1024" max="1025" width="8.7109375" customWidth="1"/>
  </cols>
  <sheetData>
    <row r="1" spans="1:15" s="49" customFormat="1" ht="12" customHeight="1" x14ac:dyDescent="0.2"/>
    <row r="2" spans="1:15" s="49" customFormat="1" ht="12" customHeight="1" x14ac:dyDescent="0.2">
      <c r="A2" s="49" t="s">
        <v>14</v>
      </c>
      <c r="B2" s="50" t="s">
        <v>15</v>
      </c>
      <c r="C2" s="77"/>
      <c r="D2" s="77"/>
    </row>
    <row r="3" spans="1:15" s="49" customFormat="1" ht="12" customHeight="1" x14ac:dyDescent="0.2">
      <c r="A3" s="78"/>
      <c r="B3" s="50" t="s">
        <v>16</v>
      </c>
      <c r="C3" s="77"/>
      <c r="D3" s="77"/>
    </row>
    <row r="4" spans="1:15" s="49" customFormat="1" ht="12" customHeight="1" x14ac:dyDescent="0.2">
      <c r="A4" s="78" t="s">
        <v>17</v>
      </c>
      <c r="B4" s="50" t="s">
        <v>18</v>
      </c>
      <c r="C4" s="53" t="s">
        <v>20</v>
      </c>
      <c r="D4" s="77"/>
    </row>
    <row r="5" spans="1:15" s="49" customFormat="1" ht="12" customHeight="1" x14ac:dyDescent="0.2">
      <c r="A5" s="78"/>
      <c r="B5" s="50"/>
      <c r="C5" s="77"/>
      <c r="D5" s="77"/>
    </row>
    <row r="6" spans="1:15" s="49" customFormat="1" ht="12" customHeight="1" x14ac:dyDescent="0.2">
      <c r="A6" s="78"/>
      <c r="B6" s="50" t="s">
        <v>332</v>
      </c>
      <c r="C6" s="77"/>
      <c r="D6" s="77"/>
    </row>
    <row r="7" spans="1:15" s="49" customFormat="1" ht="12" customHeight="1" x14ac:dyDescent="0.2">
      <c r="A7" s="78"/>
      <c r="B7" s="54"/>
      <c r="C7" s="52"/>
      <c r="D7" s="52"/>
      <c r="E7" s="1" t="s">
        <v>57</v>
      </c>
      <c r="F7" s="1"/>
      <c r="G7" s="1"/>
      <c r="H7" s="1"/>
      <c r="I7" s="1"/>
      <c r="J7" s="1"/>
      <c r="K7" s="80"/>
      <c r="L7" s="80"/>
      <c r="M7" s="81" t="s">
        <v>58</v>
      </c>
      <c r="N7" s="80"/>
      <c r="O7" s="80"/>
    </row>
    <row r="8" spans="1:15" s="49" customFormat="1" ht="12" customHeight="1" x14ac:dyDescent="0.2">
      <c r="A8" s="8" t="s">
        <v>21</v>
      </c>
      <c r="B8" s="8" t="s">
        <v>52</v>
      </c>
      <c r="C8" s="8" t="s">
        <v>53</v>
      </c>
      <c r="D8" s="141" t="s">
        <v>54</v>
      </c>
      <c r="E8" s="139" t="s">
        <v>59</v>
      </c>
      <c r="F8" s="139" t="s">
        <v>60</v>
      </c>
      <c r="G8" s="139" t="s">
        <v>61</v>
      </c>
      <c r="H8" s="139" t="s">
        <v>62</v>
      </c>
      <c r="I8" s="139" t="s">
        <v>63</v>
      </c>
      <c r="J8" s="139" t="s">
        <v>46</v>
      </c>
      <c r="K8" s="139" t="s">
        <v>64</v>
      </c>
      <c r="L8" s="139" t="s">
        <v>65</v>
      </c>
      <c r="M8" s="139" t="s">
        <v>66</v>
      </c>
      <c r="N8" s="139" t="s">
        <v>67</v>
      </c>
      <c r="O8" s="139" t="s">
        <v>68</v>
      </c>
    </row>
    <row r="9" spans="1:15" s="49" customFormat="1" ht="11.25" x14ac:dyDescent="0.2">
      <c r="A9" s="8"/>
      <c r="B9" s="8"/>
      <c r="C9" s="8"/>
      <c r="D9" s="141"/>
      <c r="E9" s="139"/>
      <c r="F9" s="139"/>
      <c r="G9" s="139"/>
      <c r="H9" s="139"/>
      <c r="I9" s="139"/>
      <c r="J9" s="139"/>
      <c r="K9" s="139"/>
      <c r="L9" s="139"/>
      <c r="M9" s="139"/>
      <c r="N9" s="139"/>
      <c r="O9" s="139"/>
    </row>
    <row r="10" spans="1:15" s="49" customFormat="1" ht="22.5" x14ac:dyDescent="0.2">
      <c r="A10" s="82">
        <v>1</v>
      </c>
      <c r="B10" s="83" t="s">
        <v>333</v>
      </c>
      <c r="C10" s="102" t="s">
        <v>95</v>
      </c>
      <c r="D10" s="103">
        <v>48</v>
      </c>
      <c r="E10" s="57"/>
      <c r="F10" s="57"/>
      <c r="G10" s="57"/>
      <c r="H10" s="57"/>
      <c r="I10" s="57"/>
      <c r="J10" s="57"/>
      <c r="K10" s="57"/>
      <c r="L10" s="57"/>
      <c r="M10" s="57"/>
      <c r="N10" s="57"/>
      <c r="O10" s="57"/>
    </row>
    <row r="11" spans="1:15" s="49" customFormat="1" ht="11.25" customHeight="1" x14ac:dyDescent="0.2">
      <c r="A11" s="82"/>
      <c r="B11" s="83" t="s">
        <v>334</v>
      </c>
      <c r="C11" s="102" t="s">
        <v>126</v>
      </c>
      <c r="D11" s="103">
        <v>3.36</v>
      </c>
      <c r="E11" s="57"/>
      <c r="F11" s="57"/>
      <c r="G11" s="57"/>
      <c r="H11" s="57"/>
      <c r="I11" s="57"/>
      <c r="J11" s="57"/>
      <c r="K11" s="57"/>
      <c r="L11" s="57"/>
      <c r="M11" s="57"/>
      <c r="N11" s="57"/>
      <c r="O11" s="57"/>
    </row>
    <row r="12" spans="1:15" s="49" customFormat="1" ht="11.25" x14ac:dyDescent="0.2">
      <c r="A12" s="82"/>
      <c r="B12" s="83" t="s">
        <v>335</v>
      </c>
      <c r="C12" s="102" t="s">
        <v>95</v>
      </c>
      <c r="D12" s="103">
        <v>48</v>
      </c>
      <c r="E12" s="57"/>
      <c r="F12" s="57"/>
      <c r="G12" s="57"/>
      <c r="H12" s="57"/>
      <c r="I12" s="57"/>
      <c r="J12" s="57"/>
      <c r="K12" s="57"/>
      <c r="L12" s="57"/>
      <c r="M12" s="57"/>
      <c r="N12" s="57"/>
      <c r="O12" s="57"/>
    </row>
    <row r="13" spans="1:15" s="49" customFormat="1" ht="11.25" x14ac:dyDescent="0.2">
      <c r="A13" s="82"/>
      <c r="B13" s="83" t="s">
        <v>336</v>
      </c>
      <c r="C13" s="102" t="s">
        <v>126</v>
      </c>
      <c r="D13" s="103">
        <v>2.7</v>
      </c>
      <c r="E13" s="57"/>
      <c r="F13" s="57"/>
      <c r="G13" s="57"/>
      <c r="H13" s="57"/>
      <c r="I13" s="57"/>
      <c r="J13" s="57"/>
      <c r="K13" s="57"/>
      <c r="L13" s="57"/>
      <c r="M13" s="57"/>
      <c r="N13" s="57"/>
      <c r="O13" s="57"/>
    </row>
    <row r="14" spans="1:15" s="49" customFormat="1" ht="22.5" x14ac:dyDescent="0.2">
      <c r="A14" s="82">
        <v>2</v>
      </c>
      <c r="B14" s="83" t="s">
        <v>337</v>
      </c>
      <c r="C14" s="102" t="s">
        <v>82</v>
      </c>
      <c r="D14" s="103">
        <v>560</v>
      </c>
      <c r="E14" s="57"/>
      <c r="F14" s="57"/>
      <c r="G14" s="57"/>
      <c r="H14" s="57"/>
      <c r="I14" s="57"/>
      <c r="J14" s="57"/>
      <c r="K14" s="57"/>
      <c r="L14" s="57"/>
      <c r="M14" s="57"/>
      <c r="N14" s="57"/>
      <c r="O14" s="57"/>
    </row>
    <row r="15" spans="1:15" s="49" customFormat="1" ht="11.25" x14ac:dyDescent="0.2">
      <c r="A15" s="82"/>
      <c r="B15" s="83" t="s">
        <v>338</v>
      </c>
      <c r="C15" s="102" t="s">
        <v>126</v>
      </c>
      <c r="D15" s="134">
        <v>84</v>
      </c>
      <c r="E15" s="57"/>
      <c r="F15" s="57"/>
      <c r="G15" s="57"/>
      <c r="H15" s="57"/>
      <c r="I15" s="57"/>
      <c r="J15" s="57"/>
      <c r="K15" s="57"/>
      <c r="L15" s="57"/>
      <c r="M15" s="57"/>
      <c r="N15" s="57"/>
      <c r="O15" s="57"/>
    </row>
    <row r="16" spans="1:15" s="49" customFormat="1" ht="11.25" x14ac:dyDescent="0.2">
      <c r="A16" s="82"/>
      <c r="B16" s="83" t="s">
        <v>339</v>
      </c>
      <c r="C16" s="102" t="s">
        <v>82</v>
      </c>
      <c r="D16" s="134">
        <v>560</v>
      </c>
      <c r="E16" s="57"/>
      <c r="F16" s="57"/>
      <c r="G16" s="57"/>
      <c r="H16" s="57"/>
      <c r="I16" s="57"/>
      <c r="J16" s="57"/>
      <c r="K16" s="57"/>
      <c r="L16" s="57"/>
      <c r="M16" s="57"/>
      <c r="N16" s="57"/>
      <c r="O16" s="57"/>
    </row>
    <row r="17" spans="1:15" s="49" customFormat="1" ht="11.25" x14ac:dyDescent="0.2">
      <c r="A17" s="82"/>
      <c r="B17" s="83"/>
      <c r="C17" s="102"/>
      <c r="D17" s="90" t="s">
        <v>90</v>
      </c>
      <c r="E17" s="57"/>
      <c r="F17" s="57"/>
      <c r="G17" s="57"/>
      <c r="H17" s="57"/>
      <c r="I17" s="57"/>
      <c r="J17" s="57"/>
      <c r="K17" s="57"/>
      <c r="L17" s="57"/>
      <c r="M17" s="57"/>
      <c r="N17" s="57"/>
      <c r="O17" s="57"/>
    </row>
    <row r="18" spans="1:15" s="49" customFormat="1" ht="12" customHeight="1" x14ac:dyDescent="0.2">
      <c r="A18" s="121"/>
      <c r="B18" s="66"/>
      <c r="C18" s="66"/>
      <c r="D18" s="66"/>
    </row>
    <row r="19" spans="1:15" s="49" customFormat="1" ht="12" customHeight="1" x14ac:dyDescent="0.2">
      <c r="A19" s="121"/>
      <c r="B19" s="96" t="s">
        <v>41</v>
      </c>
      <c r="C19" s="123"/>
      <c r="D19" s="66"/>
    </row>
    <row r="20" spans="1:15" s="49" customFormat="1" ht="12" customHeight="1" x14ac:dyDescent="0.2">
      <c r="B20" s="70"/>
      <c r="C20" s="97"/>
      <c r="D20" s="98"/>
    </row>
    <row r="21" spans="1:15" s="49" customFormat="1" ht="12" customHeight="1" x14ac:dyDescent="0.2">
      <c r="B21" s="70"/>
      <c r="D21" s="99"/>
    </row>
    <row r="22" spans="1:15" ht="12" customHeight="1" x14ac:dyDescent="0.2">
      <c r="B22" s="70" t="s">
        <v>45</v>
      </c>
    </row>
    <row r="23" spans="1:15" ht="12" customHeight="1" x14ac:dyDescent="0.2">
      <c r="B23" s="70"/>
    </row>
    <row r="24" spans="1:15" ht="12" customHeight="1" x14ac:dyDescent="0.2">
      <c r="B24" s="70" t="s">
        <v>48</v>
      </c>
    </row>
    <row r="25" spans="1:15" ht="12" customHeight="1" x14ac:dyDescent="0.2">
      <c r="B25" s="16"/>
    </row>
    <row r="26" spans="1:15" ht="12" customHeight="1" x14ac:dyDescent="0.2">
      <c r="B26" s="16"/>
    </row>
    <row r="27" spans="1:15" ht="12" customHeight="1" x14ac:dyDescent="0.2">
      <c r="B27" s="75" t="s">
        <v>50</v>
      </c>
    </row>
    <row r="28" spans="1:15" ht="12" customHeight="1" x14ac:dyDescent="0.2"/>
    <row r="29" spans="1:15" ht="12" customHeight="1" x14ac:dyDescent="0.2"/>
    <row r="30" spans="1:15" ht="12" customHeight="1" x14ac:dyDescent="0.2"/>
    <row r="31" spans="1:15" ht="12" customHeight="1" x14ac:dyDescent="0.2"/>
    <row r="32" spans="1:15" ht="12" customHeight="1" x14ac:dyDescent="0.2"/>
    <row r="33" ht="12" customHeight="1" x14ac:dyDescent="0.2"/>
  </sheetData>
  <mergeCells count="16">
    <mergeCell ref="K8:K9"/>
    <mergeCell ref="L8:L9"/>
    <mergeCell ref="M8:M9"/>
    <mergeCell ref="N8:N9"/>
    <mergeCell ref="O8:O9"/>
    <mergeCell ref="E7:J7"/>
    <mergeCell ref="A8:A9"/>
    <mergeCell ref="B8:B9"/>
    <mergeCell ref="C8:C9"/>
    <mergeCell ref="D8:D9"/>
    <mergeCell ref="E8:E9"/>
    <mergeCell ref="F8:F9"/>
    <mergeCell ref="G8:G9"/>
    <mergeCell ref="H8:H9"/>
    <mergeCell ref="I8:I9"/>
    <mergeCell ref="J8:J9"/>
  </mergeCells>
  <pageMargins left="0.94513888888888897" right="0.15763888888888899" top="0.98402777777777795" bottom="0.59027777777777801" header="0.51180555555555496" footer="0.51180555555555496"/>
  <pageSetup paperSize="9" scale="97" firstPageNumber="0" orientation="portrait" horizontalDpi="300" verticalDpi="3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B050"/>
  </sheetPr>
  <dimension ref="A1:O61"/>
  <sheetViews>
    <sheetView zoomScale="130" zoomScaleNormal="130" workbookViewId="0">
      <selection activeCell="B19" sqref="B19"/>
    </sheetView>
  </sheetViews>
  <sheetFormatPr defaultRowHeight="12.75" x14ac:dyDescent="0.2"/>
  <cols>
    <col min="1" max="1" width="6.7109375" customWidth="1"/>
    <col min="2" max="2" width="60.7109375" customWidth="1"/>
    <col min="3" max="4" width="10.7109375" customWidth="1"/>
    <col min="5" max="1025" width="8.7109375" customWidth="1"/>
  </cols>
  <sheetData>
    <row r="1" spans="1:15" s="76" customFormat="1" x14ac:dyDescent="0.2">
      <c r="A1" s="49"/>
      <c r="B1" s="49"/>
      <c r="C1" s="49"/>
      <c r="D1" s="49"/>
    </row>
    <row r="2" spans="1:15" s="76" customFormat="1" x14ac:dyDescent="0.2">
      <c r="A2" s="49" t="s">
        <v>14</v>
      </c>
      <c r="B2" s="50" t="s">
        <v>15</v>
      </c>
      <c r="C2" s="77"/>
      <c r="D2" s="77"/>
    </row>
    <row r="3" spans="1:15" s="76" customFormat="1" x14ac:dyDescent="0.2">
      <c r="A3" s="78"/>
      <c r="B3" s="50" t="s">
        <v>16</v>
      </c>
      <c r="C3" s="77"/>
      <c r="D3" s="77"/>
    </row>
    <row r="4" spans="1:15" s="76" customFormat="1" x14ac:dyDescent="0.2">
      <c r="A4" s="78" t="s">
        <v>17</v>
      </c>
      <c r="B4" s="50" t="s">
        <v>18</v>
      </c>
      <c r="C4" s="53" t="s">
        <v>20</v>
      </c>
      <c r="D4" s="77"/>
    </row>
    <row r="5" spans="1:15" s="76" customFormat="1" x14ac:dyDescent="0.2">
      <c r="A5" s="78"/>
      <c r="B5" s="50"/>
      <c r="C5" s="77"/>
      <c r="D5" s="77"/>
    </row>
    <row r="6" spans="1:15" s="76" customFormat="1" x14ac:dyDescent="0.2">
      <c r="A6" s="78"/>
      <c r="B6" s="50" t="s">
        <v>340</v>
      </c>
      <c r="C6" s="77"/>
      <c r="D6" s="77"/>
    </row>
    <row r="7" spans="1:15" s="76" customFormat="1" x14ac:dyDescent="0.2">
      <c r="A7" s="78"/>
      <c r="B7" s="54"/>
      <c r="C7" s="52"/>
      <c r="D7" s="52"/>
      <c r="E7" s="1" t="s">
        <v>57</v>
      </c>
      <c r="F7" s="1"/>
      <c r="G7" s="1"/>
      <c r="H7" s="1"/>
      <c r="I7" s="1"/>
      <c r="J7" s="1"/>
      <c r="K7" s="80"/>
      <c r="L7" s="80"/>
      <c r="M7" s="81" t="s">
        <v>58</v>
      </c>
      <c r="N7" s="80"/>
      <c r="O7" s="80"/>
    </row>
    <row r="8" spans="1:15" s="76" customFormat="1" ht="12.75" customHeight="1" x14ac:dyDescent="0.2">
      <c r="A8" s="8" t="s">
        <v>21</v>
      </c>
      <c r="B8" s="8" t="s">
        <v>52</v>
      </c>
      <c r="C8" s="8" t="s">
        <v>53</v>
      </c>
      <c r="D8" s="141" t="s">
        <v>54</v>
      </c>
      <c r="E8" s="139" t="s">
        <v>59</v>
      </c>
      <c r="F8" s="139" t="s">
        <v>60</v>
      </c>
      <c r="G8" s="139" t="s">
        <v>61</v>
      </c>
      <c r="H8" s="139" t="s">
        <v>62</v>
      </c>
      <c r="I8" s="139" t="s">
        <v>63</v>
      </c>
      <c r="J8" s="139" t="s">
        <v>46</v>
      </c>
      <c r="K8" s="139" t="s">
        <v>64</v>
      </c>
      <c r="L8" s="139" t="s">
        <v>65</v>
      </c>
      <c r="M8" s="139" t="s">
        <v>66</v>
      </c>
      <c r="N8" s="139" t="s">
        <v>67</v>
      </c>
      <c r="O8" s="139" t="s">
        <v>68</v>
      </c>
    </row>
    <row r="9" spans="1:15" s="76" customFormat="1" x14ac:dyDescent="0.2">
      <c r="A9" s="8"/>
      <c r="B9" s="8"/>
      <c r="C9" s="8"/>
      <c r="D9" s="141"/>
      <c r="E9" s="139"/>
      <c r="F9" s="139"/>
      <c r="G9" s="139"/>
      <c r="H9" s="139"/>
      <c r="I9" s="139"/>
      <c r="J9" s="139"/>
      <c r="K9" s="139"/>
      <c r="L9" s="139"/>
      <c r="M9" s="139"/>
      <c r="N9" s="139"/>
      <c r="O9" s="139"/>
    </row>
    <row r="10" spans="1:15" s="76" customFormat="1" x14ac:dyDescent="0.2">
      <c r="A10" s="82">
        <v>1</v>
      </c>
      <c r="B10" s="83" t="s">
        <v>341</v>
      </c>
      <c r="C10" s="82" t="s">
        <v>342</v>
      </c>
      <c r="D10" s="134">
        <v>1</v>
      </c>
      <c r="E10" s="137"/>
      <c r="F10" s="137"/>
      <c r="G10" s="137"/>
      <c r="H10" s="137"/>
      <c r="I10" s="137"/>
      <c r="J10" s="137"/>
      <c r="K10" s="137"/>
      <c r="L10" s="137"/>
      <c r="M10" s="137"/>
      <c r="N10" s="137"/>
      <c r="O10" s="137"/>
    </row>
    <row r="11" spans="1:15" s="76" customFormat="1" x14ac:dyDescent="0.2">
      <c r="A11" s="82">
        <v>2</v>
      </c>
      <c r="B11" s="83" t="s">
        <v>343</v>
      </c>
      <c r="C11" s="82" t="s">
        <v>74</v>
      </c>
      <c r="D11" s="134">
        <v>1</v>
      </c>
      <c r="E11" s="137"/>
      <c r="F11" s="137"/>
      <c r="G11" s="137"/>
      <c r="H11" s="137"/>
      <c r="I11" s="137"/>
      <c r="J11" s="137"/>
      <c r="K11" s="137"/>
      <c r="L11" s="137"/>
      <c r="M11" s="137"/>
      <c r="N11" s="137"/>
      <c r="O11" s="137"/>
    </row>
    <row r="12" spans="1:15" s="76" customFormat="1" x14ac:dyDescent="0.2">
      <c r="A12" s="82">
        <v>3</v>
      </c>
      <c r="B12" s="83" t="s">
        <v>344</v>
      </c>
      <c r="C12" s="82" t="s">
        <v>74</v>
      </c>
      <c r="D12" s="134">
        <v>9</v>
      </c>
      <c r="E12" s="137"/>
      <c r="F12" s="137"/>
      <c r="G12" s="137"/>
      <c r="H12" s="137"/>
      <c r="I12" s="137"/>
      <c r="J12" s="137"/>
      <c r="K12" s="137"/>
      <c r="L12" s="137"/>
      <c r="M12" s="137"/>
      <c r="N12" s="137"/>
      <c r="O12" s="137"/>
    </row>
    <row r="13" spans="1:15" s="76" customFormat="1" x14ac:dyDescent="0.2">
      <c r="A13" s="82">
        <v>4</v>
      </c>
      <c r="B13" s="83" t="s">
        <v>345</v>
      </c>
      <c r="C13" s="82" t="s">
        <v>74</v>
      </c>
      <c r="D13" s="134">
        <v>10</v>
      </c>
      <c r="E13" s="137"/>
      <c r="F13" s="137"/>
      <c r="G13" s="137"/>
      <c r="H13" s="137"/>
      <c r="I13" s="137"/>
      <c r="J13" s="137"/>
      <c r="K13" s="137"/>
      <c r="L13" s="137"/>
      <c r="M13" s="137"/>
      <c r="N13" s="137"/>
      <c r="O13" s="137"/>
    </row>
    <row r="14" spans="1:15" s="76" customFormat="1" x14ac:dyDescent="0.2">
      <c r="A14" s="82">
        <v>5</v>
      </c>
      <c r="B14" s="83" t="s">
        <v>346</v>
      </c>
      <c r="C14" s="82" t="s">
        <v>74</v>
      </c>
      <c r="D14" s="134">
        <v>7</v>
      </c>
      <c r="E14" s="137"/>
      <c r="F14" s="137"/>
      <c r="G14" s="137"/>
      <c r="H14" s="137"/>
      <c r="I14" s="137"/>
      <c r="J14" s="137"/>
      <c r="K14" s="137"/>
      <c r="L14" s="137"/>
      <c r="M14" s="137"/>
      <c r="N14" s="137"/>
      <c r="O14" s="137"/>
    </row>
    <row r="15" spans="1:15" s="76" customFormat="1" x14ac:dyDescent="0.2">
      <c r="A15" s="82">
        <v>6</v>
      </c>
      <c r="B15" s="83" t="s">
        <v>347</v>
      </c>
      <c r="C15" s="82" t="s">
        <v>74</v>
      </c>
      <c r="D15" s="134">
        <v>7</v>
      </c>
      <c r="E15" s="137"/>
      <c r="F15" s="137"/>
      <c r="G15" s="137"/>
      <c r="H15" s="137"/>
      <c r="I15" s="137"/>
      <c r="J15" s="137"/>
      <c r="K15" s="137"/>
      <c r="L15" s="137"/>
      <c r="M15" s="137"/>
      <c r="N15" s="137"/>
      <c r="O15" s="137"/>
    </row>
    <row r="16" spans="1:15" s="76" customFormat="1" x14ac:dyDescent="0.2">
      <c r="A16" s="82">
        <v>7</v>
      </c>
      <c r="B16" s="83" t="s">
        <v>348</v>
      </c>
      <c r="C16" s="82" t="s">
        <v>74</v>
      </c>
      <c r="D16" s="134">
        <v>24</v>
      </c>
      <c r="E16" s="137"/>
      <c r="F16" s="137"/>
      <c r="G16" s="137"/>
      <c r="H16" s="137"/>
      <c r="I16" s="137"/>
      <c r="J16" s="137"/>
      <c r="K16" s="137"/>
      <c r="L16" s="137"/>
      <c r="M16" s="137"/>
      <c r="N16" s="137"/>
      <c r="O16" s="137"/>
    </row>
    <row r="17" spans="1:15" s="76" customFormat="1" x14ac:dyDescent="0.2">
      <c r="A17" s="82">
        <v>8</v>
      </c>
      <c r="B17" s="83" t="s">
        <v>349</v>
      </c>
      <c r="C17" s="82" t="s">
        <v>74</v>
      </c>
      <c r="D17" s="134">
        <v>3</v>
      </c>
      <c r="E17" s="137"/>
      <c r="F17" s="137"/>
      <c r="G17" s="137"/>
      <c r="H17" s="137"/>
      <c r="I17" s="137"/>
      <c r="J17" s="137"/>
      <c r="K17" s="137"/>
      <c r="L17" s="137"/>
      <c r="M17" s="137"/>
      <c r="N17" s="137"/>
      <c r="O17" s="137"/>
    </row>
    <row r="18" spans="1:15" s="76" customFormat="1" x14ac:dyDescent="0.2">
      <c r="A18" s="82">
        <v>9</v>
      </c>
      <c r="B18" s="83" t="s">
        <v>350</v>
      </c>
      <c r="C18" s="82" t="s">
        <v>74</v>
      </c>
      <c r="D18" s="134">
        <v>5</v>
      </c>
      <c r="E18" s="137"/>
      <c r="F18" s="137"/>
      <c r="G18" s="137"/>
      <c r="H18" s="137"/>
      <c r="I18" s="137"/>
      <c r="J18" s="137"/>
      <c r="K18" s="137"/>
      <c r="L18" s="137"/>
      <c r="M18" s="137"/>
      <c r="N18" s="137"/>
      <c r="O18" s="137"/>
    </row>
    <row r="19" spans="1:15" s="76" customFormat="1" x14ac:dyDescent="0.2">
      <c r="A19" s="82">
        <v>10</v>
      </c>
      <c r="B19" s="83" t="s">
        <v>351</v>
      </c>
      <c r="C19" s="82" t="s">
        <v>74</v>
      </c>
      <c r="D19" s="134">
        <v>3</v>
      </c>
      <c r="E19" s="137"/>
      <c r="F19" s="137"/>
      <c r="G19" s="137"/>
      <c r="H19" s="137"/>
      <c r="I19" s="137"/>
      <c r="J19" s="137"/>
      <c r="K19" s="137"/>
      <c r="L19" s="137"/>
      <c r="M19" s="137"/>
      <c r="N19" s="137"/>
      <c r="O19" s="137"/>
    </row>
    <row r="20" spans="1:15" s="76" customFormat="1" x14ac:dyDescent="0.2">
      <c r="A20" s="82">
        <v>11</v>
      </c>
      <c r="B20" s="83" t="s">
        <v>352</v>
      </c>
      <c r="C20" s="82" t="s">
        <v>74</v>
      </c>
      <c r="D20" s="134">
        <v>15</v>
      </c>
      <c r="E20" s="137"/>
      <c r="F20" s="137"/>
      <c r="G20" s="137"/>
      <c r="H20" s="137"/>
      <c r="I20" s="137"/>
      <c r="J20" s="137"/>
      <c r="K20" s="137"/>
      <c r="L20" s="137"/>
      <c r="M20" s="137"/>
      <c r="N20" s="137"/>
      <c r="O20" s="137"/>
    </row>
    <row r="21" spans="1:15" s="76" customFormat="1" x14ac:dyDescent="0.2">
      <c r="A21" s="82">
        <v>12</v>
      </c>
      <c r="B21" s="83" t="s">
        <v>353</v>
      </c>
      <c r="C21" s="82" t="s">
        <v>74</v>
      </c>
      <c r="D21" s="134">
        <v>21</v>
      </c>
      <c r="E21" s="137"/>
      <c r="F21" s="137"/>
      <c r="G21" s="137"/>
      <c r="H21" s="137"/>
      <c r="I21" s="137"/>
      <c r="J21" s="137"/>
      <c r="K21" s="137"/>
      <c r="L21" s="137"/>
      <c r="M21" s="137"/>
      <c r="N21" s="137"/>
      <c r="O21" s="137"/>
    </row>
    <row r="22" spans="1:15" s="76" customFormat="1" x14ac:dyDescent="0.2">
      <c r="A22" s="82">
        <v>13</v>
      </c>
      <c r="B22" s="83" t="s">
        <v>354</v>
      </c>
      <c r="C22" s="82" t="s">
        <v>74</v>
      </c>
      <c r="D22" s="134">
        <v>9</v>
      </c>
      <c r="E22" s="137"/>
      <c r="F22" s="137"/>
      <c r="G22" s="137"/>
      <c r="H22" s="137"/>
      <c r="I22" s="137"/>
      <c r="J22" s="137"/>
      <c r="K22" s="137"/>
      <c r="L22" s="137"/>
      <c r="M22" s="137"/>
      <c r="N22" s="137"/>
      <c r="O22" s="137"/>
    </row>
    <row r="23" spans="1:15" s="76" customFormat="1" x14ac:dyDescent="0.2">
      <c r="A23" s="82">
        <v>14</v>
      </c>
      <c r="B23" s="83" t="s">
        <v>355</v>
      </c>
      <c r="C23" s="82" t="s">
        <v>74</v>
      </c>
      <c r="D23" s="134">
        <v>15</v>
      </c>
      <c r="E23" s="137"/>
      <c r="F23" s="137"/>
      <c r="G23" s="137"/>
      <c r="H23" s="137"/>
      <c r="I23" s="137"/>
      <c r="J23" s="137"/>
      <c r="K23" s="137"/>
      <c r="L23" s="137"/>
      <c r="M23" s="137"/>
      <c r="N23" s="137"/>
      <c r="O23" s="137"/>
    </row>
    <row r="24" spans="1:15" s="76" customFormat="1" x14ac:dyDescent="0.2">
      <c r="A24" s="82">
        <v>15</v>
      </c>
      <c r="B24" s="83" t="s">
        <v>356</v>
      </c>
      <c r="C24" s="82" t="s">
        <v>74</v>
      </c>
      <c r="D24" s="134">
        <v>9</v>
      </c>
      <c r="E24" s="137"/>
      <c r="F24" s="137"/>
      <c r="G24" s="137"/>
      <c r="H24" s="137"/>
      <c r="I24" s="137"/>
      <c r="J24" s="137"/>
      <c r="K24" s="137"/>
      <c r="L24" s="137"/>
      <c r="M24" s="137"/>
      <c r="N24" s="137"/>
      <c r="O24" s="137"/>
    </row>
    <row r="25" spans="1:15" s="76" customFormat="1" x14ac:dyDescent="0.2">
      <c r="A25" s="82">
        <v>16</v>
      </c>
      <c r="B25" s="83" t="s">
        <v>357</v>
      </c>
      <c r="C25" s="82" t="s">
        <v>72</v>
      </c>
      <c r="D25" s="134">
        <v>132</v>
      </c>
      <c r="E25" s="137"/>
      <c r="F25" s="137"/>
      <c r="G25" s="137"/>
      <c r="H25" s="137"/>
      <c r="I25" s="137"/>
      <c r="J25" s="137"/>
      <c r="K25" s="137"/>
      <c r="L25" s="137"/>
      <c r="M25" s="137"/>
      <c r="N25" s="137"/>
      <c r="O25" s="137"/>
    </row>
    <row r="26" spans="1:15" s="76" customFormat="1" x14ac:dyDescent="0.2">
      <c r="A26" s="82">
        <v>17</v>
      </c>
      <c r="B26" s="83" t="s">
        <v>358</v>
      </c>
      <c r="C26" s="82" t="s">
        <v>72</v>
      </c>
      <c r="D26" s="134">
        <v>132</v>
      </c>
      <c r="E26" s="137"/>
      <c r="F26" s="137"/>
      <c r="G26" s="137"/>
      <c r="H26" s="137"/>
      <c r="I26" s="137"/>
      <c r="J26" s="137"/>
      <c r="K26" s="137"/>
      <c r="L26" s="137"/>
      <c r="M26" s="137"/>
      <c r="N26" s="137"/>
      <c r="O26" s="137"/>
    </row>
    <row r="27" spans="1:15" s="76" customFormat="1" x14ac:dyDescent="0.2">
      <c r="A27" s="82">
        <v>18</v>
      </c>
      <c r="B27" s="83" t="s">
        <v>359</v>
      </c>
      <c r="C27" s="82" t="s">
        <v>72</v>
      </c>
      <c r="D27" s="134">
        <v>138</v>
      </c>
      <c r="E27" s="137"/>
      <c r="F27" s="137"/>
      <c r="G27" s="137"/>
      <c r="H27" s="137"/>
      <c r="I27" s="137"/>
      <c r="J27" s="137"/>
      <c r="K27" s="137"/>
      <c r="L27" s="137"/>
      <c r="M27" s="137"/>
      <c r="N27" s="137"/>
      <c r="O27" s="137"/>
    </row>
    <row r="28" spans="1:15" s="76" customFormat="1" x14ac:dyDescent="0.2">
      <c r="A28" s="82">
        <v>19</v>
      </c>
      <c r="B28" s="83" t="s">
        <v>360</v>
      </c>
      <c r="C28" s="82" t="s">
        <v>74</v>
      </c>
      <c r="D28" s="134">
        <v>276</v>
      </c>
      <c r="E28" s="137"/>
      <c r="F28" s="137"/>
      <c r="G28" s="137"/>
      <c r="H28" s="137"/>
      <c r="I28" s="137"/>
      <c r="J28" s="137"/>
      <c r="K28" s="137"/>
      <c r="L28" s="137"/>
      <c r="M28" s="137"/>
      <c r="N28" s="137"/>
      <c r="O28" s="137"/>
    </row>
    <row r="29" spans="1:15" s="76" customFormat="1" x14ac:dyDescent="0.2">
      <c r="A29" s="82">
        <v>20</v>
      </c>
      <c r="B29" s="83" t="s">
        <v>361</v>
      </c>
      <c r="C29" s="82" t="s">
        <v>74</v>
      </c>
      <c r="D29" s="134">
        <v>6</v>
      </c>
      <c r="E29" s="137"/>
      <c r="F29" s="137"/>
      <c r="G29" s="137"/>
      <c r="H29" s="137"/>
      <c r="I29" s="137"/>
      <c r="J29" s="137"/>
      <c r="K29" s="137"/>
      <c r="L29" s="137"/>
      <c r="M29" s="137"/>
      <c r="N29" s="137"/>
      <c r="O29" s="137"/>
    </row>
    <row r="30" spans="1:15" s="76" customFormat="1" ht="22.5" x14ac:dyDescent="0.2">
      <c r="A30" s="82">
        <v>21</v>
      </c>
      <c r="B30" s="83" t="s">
        <v>362</v>
      </c>
      <c r="C30" s="82" t="s">
        <v>74</v>
      </c>
      <c r="D30" s="134">
        <v>132</v>
      </c>
      <c r="E30" s="137"/>
      <c r="F30" s="137"/>
      <c r="G30" s="137"/>
      <c r="H30" s="137"/>
      <c r="I30" s="137"/>
      <c r="J30" s="137"/>
      <c r="K30" s="137"/>
      <c r="L30" s="137"/>
      <c r="M30" s="137"/>
      <c r="N30" s="137"/>
      <c r="O30" s="137"/>
    </row>
    <row r="31" spans="1:15" s="76" customFormat="1" ht="22.5" x14ac:dyDescent="0.2">
      <c r="A31" s="82">
        <v>22</v>
      </c>
      <c r="B31" s="83" t="s">
        <v>363</v>
      </c>
      <c r="C31" s="82" t="s">
        <v>74</v>
      </c>
      <c r="D31" s="134">
        <v>1</v>
      </c>
      <c r="E31" s="137"/>
      <c r="F31" s="137"/>
      <c r="G31" s="137"/>
      <c r="H31" s="137"/>
      <c r="I31" s="137"/>
      <c r="J31" s="137"/>
      <c r="K31" s="137"/>
      <c r="L31" s="137"/>
      <c r="M31" s="137"/>
      <c r="N31" s="137"/>
      <c r="O31" s="137"/>
    </row>
    <row r="32" spans="1:15" s="76" customFormat="1" x14ac:dyDescent="0.2">
      <c r="A32" s="82">
        <v>23</v>
      </c>
      <c r="B32" s="83" t="s">
        <v>364</v>
      </c>
      <c r="C32" s="82" t="s">
        <v>365</v>
      </c>
      <c r="D32" s="134">
        <v>20</v>
      </c>
      <c r="E32" s="137"/>
      <c r="F32" s="137"/>
      <c r="G32" s="137"/>
      <c r="H32" s="137"/>
      <c r="I32" s="137"/>
      <c r="J32" s="137"/>
      <c r="K32" s="137"/>
      <c r="L32" s="137"/>
      <c r="M32" s="137"/>
      <c r="N32" s="137"/>
      <c r="O32" s="137"/>
    </row>
    <row r="33" spans="1:15" s="76" customFormat="1" x14ac:dyDescent="0.2">
      <c r="A33" s="82">
        <v>24</v>
      </c>
      <c r="B33" s="83" t="s">
        <v>366</v>
      </c>
      <c r="C33" s="82" t="s">
        <v>365</v>
      </c>
      <c r="D33" s="134">
        <v>50</v>
      </c>
      <c r="E33" s="137"/>
      <c r="F33" s="137"/>
      <c r="G33" s="137"/>
      <c r="H33" s="137"/>
      <c r="I33" s="137"/>
      <c r="J33" s="137"/>
      <c r="K33" s="137"/>
      <c r="L33" s="137"/>
      <c r="M33" s="137"/>
      <c r="N33" s="137"/>
      <c r="O33" s="137"/>
    </row>
    <row r="34" spans="1:15" s="76" customFormat="1" x14ac:dyDescent="0.2">
      <c r="A34" s="82">
        <v>25</v>
      </c>
      <c r="B34" s="83" t="s">
        <v>367</v>
      </c>
      <c r="C34" s="82" t="s">
        <v>365</v>
      </c>
      <c r="D34" s="134">
        <v>30</v>
      </c>
      <c r="E34" s="137"/>
      <c r="F34" s="137"/>
      <c r="G34" s="137"/>
      <c r="H34" s="137"/>
      <c r="I34" s="137"/>
      <c r="J34" s="137"/>
      <c r="K34" s="137"/>
      <c r="L34" s="137"/>
      <c r="M34" s="137"/>
      <c r="N34" s="137"/>
      <c r="O34" s="137"/>
    </row>
    <row r="35" spans="1:15" s="76" customFormat="1" x14ac:dyDescent="0.2">
      <c r="A35" s="82">
        <v>26</v>
      </c>
      <c r="B35" s="83" t="s">
        <v>368</v>
      </c>
      <c r="C35" s="82" t="s">
        <v>365</v>
      </c>
      <c r="D35" s="134">
        <v>30</v>
      </c>
      <c r="E35" s="137"/>
      <c r="F35" s="137"/>
      <c r="G35" s="137"/>
      <c r="H35" s="137"/>
      <c r="I35" s="137"/>
      <c r="J35" s="137"/>
      <c r="K35" s="137"/>
      <c r="L35" s="137"/>
      <c r="M35" s="137"/>
      <c r="N35" s="137"/>
      <c r="O35" s="137"/>
    </row>
    <row r="36" spans="1:15" s="76" customFormat="1" x14ac:dyDescent="0.2">
      <c r="A36" s="82">
        <v>27</v>
      </c>
      <c r="B36" s="83" t="s">
        <v>369</v>
      </c>
      <c r="C36" s="82" t="s">
        <v>365</v>
      </c>
      <c r="D36" s="134">
        <v>120</v>
      </c>
      <c r="E36" s="137"/>
      <c r="F36" s="137"/>
      <c r="G36" s="137"/>
      <c r="H36" s="137"/>
      <c r="I36" s="137"/>
      <c r="J36" s="137"/>
      <c r="K36" s="137"/>
      <c r="L36" s="137"/>
      <c r="M36" s="137"/>
      <c r="N36" s="137"/>
      <c r="O36" s="137"/>
    </row>
    <row r="37" spans="1:15" s="76" customFormat="1" x14ac:dyDescent="0.2">
      <c r="A37" s="82">
        <v>28</v>
      </c>
      <c r="B37" s="83" t="s">
        <v>370</v>
      </c>
      <c r="C37" s="82" t="s">
        <v>365</v>
      </c>
      <c r="D37" s="134">
        <v>180</v>
      </c>
      <c r="E37" s="137"/>
      <c r="F37" s="137"/>
      <c r="G37" s="137"/>
      <c r="H37" s="137"/>
      <c r="I37" s="137"/>
      <c r="J37" s="137"/>
      <c r="K37" s="137"/>
      <c r="L37" s="137"/>
      <c r="M37" s="137"/>
      <c r="N37" s="137"/>
      <c r="O37" s="137"/>
    </row>
    <row r="38" spans="1:15" s="76" customFormat="1" x14ac:dyDescent="0.2">
      <c r="A38" s="82">
        <v>29</v>
      </c>
      <c r="B38" s="83" t="s">
        <v>371</v>
      </c>
      <c r="C38" s="82" t="s">
        <v>365</v>
      </c>
      <c r="D38" s="134">
        <v>20</v>
      </c>
      <c r="E38" s="137"/>
      <c r="F38" s="137"/>
      <c r="G38" s="137"/>
      <c r="H38" s="137"/>
      <c r="I38" s="137"/>
      <c r="J38" s="137"/>
      <c r="K38" s="137"/>
      <c r="L38" s="137"/>
      <c r="M38" s="137"/>
      <c r="N38" s="137"/>
      <c r="O38" s="137"/>
    </row>
    <row r="39" spans="1:15" s="76" customFormat="1" x14ac:dyDescent="0.2">
      <c r="A39" s="82">
        <v>30</v>
      </c>
      <c r="B39" s="83" t="s">
        <v>372</v>
      </c>
      <c r="C39" s="82" t="s">
        <v>365</v>
      </c>
      <c r="D39" s="134">
        <v>30</v>
      </c>
      <c r="E39" s="137"/>
      <c r="F39" s="137"/>
      <c r="G39" s="137"/>
      <c r="H39" s="137"/>
      <c r="I39" s="137"/>
      <c r="J39" s="137"/>
      <c r="K39" s="137"/>
      <c r="L39" s="137"/>
      <c r="M39" s="137"/>
      <c r="N39" s="137"/>
      <c r="O39" s="137"/>
    </row>
    <row r="40" spans="1:15" s="76" customFormat="1" x14ac:dyDescent="0.2">
      <c r="A40" s="82">
        <v>31</v>
      </c>
      <c r="B40" s="83" t="s">
        <v>373</v>
      </c>
      <c r="C40" s="82" t="s">
        <v>365</v>
      </c>
      <c r="D40" s="134">
        <v>320</v>
      </c>
      <c r="E40" s="137"/>
      <c r="F40" s="137"/>
      <c r="G40" s="137"/>
      <c r="H40" s="137"/>
      <c r="I40" s="137"/>
      <c r="J40" s="137"/>
      <c r="K40" s="137"/>
      <c r="L40" s="137"/>
      <c r="M40" s="137"/>
      <c r="N40" s="137"/>
      <c r="O40" s="137"/>
    </row>
    <row r="41" spans="1:15" s="76" customFormat="1" x14ac:dyDescent="0.2">
      <c r="A41" s="82">
        <v>32</v>
      </c>
      <c r="B41" s="83" t="s">
        <v>374</v>
      </c>
      <c r="C41" s="82" t="s">
        <v>365</v>
      </c>
      <c r="D41" s="134">
        <v>490</v>
      </c>
      <c r="E41" s="137"/>
      <c r="F41" s="137"/>
      <c r="G41" s="137"/>
      <c r="H41" s="137"/>
      <c r="I41" s="137"/>
      <c r="J41" s="137"/>
      <c r="K41" s="137"/>
      <c r="L41" s="137"/>
      <c r="M41" s="137"/>
      <c r="N41" s="137"/>
      <c r="O41" s="137"/>
    </row>
    <row r="42" spans="1:15" s="76" customFormat="1" x14ac:dyDescent="0.2">
      <c r="A42" s="82">
        <v>33</v>
      </c>
      <c r="B42" s="83" t="s">
        <v>375</v>
      </c>
      <c r="C42" s="82" t="s">
        <v>74</v>
      </c>
      <c r="D42" s="134">
        <v>1</v>
      </c>
      <c r="E42" s="137"/>
      <c r="F42" s="137"/>
      <c r="G42" s="137"/>
      <c r="H42" s="137"/>
      <c r="I42" s="137"/>
      <c r="J42" s="137"/>
      <c r="K42" s="137"/>
      <c r="L42" s="137"/>
      <c r="M42" s="137"/>
      <c r="N42" s="137"/>
      <c r="O42" s="137"/>
    </row>
    <row r="43" spans="1:15" s="76" customFormat="1" x14ac:dyDescent="0.2">
      <c r="A43" s="82">
        <v>34</v>
      </c>
      <c r="B43" s="83" t="s">
        <v>376</v>
      </c>
      <c r="C43" s="82" t="s">
        <v>74</v>
      </c>
      <c r="D43" s="134">
        <v>1</v>
      </c>
      <c r="E43" s="137"/>
      <c r="F43" s="137"/>
      <c r="G43" s="137"/>
      <c r="H43" s="137"/>
      <c r="I43" s="137"/>
      <c r="J43" s="137"/>
      <c r="K43" s="137"/>
      <c r="L43" s="137"/>
      <c r="M43" s="137"/>
      <c r="N43" s="137"/>
      <c r="O43" s="137"/>
    </row>
    <row r="44" spans="1:15" s="76" customFormat="1" x14ac:dyDescent="0.2">
      <c r="A44" s="82">
        <v>35</v>
      </c>
      <c r="B44" s="83" t="s">
        <v>377</v>
      </c>
      <c r="C44" s="82" t="s">
        <v>378</v>
      </c>
      <c r="D44" s="134">
        <v>300</v>
      </c>
      <c r="E44" s="137"/>
      <c r="F44" s="137"/>
      <c r="G44" s="137"/>
      <c r="H44" s="137"/>
      <c r="I44" s="137"/>
      <c r="J44" s="137"/>
      <c r="K44" s="137"/>
      <c r="L44" s="137"/>
      <c r="M44" s="137"/>
      <c r="N44" s="137"/>
      <c r="O44" s="137"/>
    </row>
    <row r="45" spans="1:15" s="76" customFormat="1" x14ac:dyDescent="0.2">
      <c r="A45" s="82">
        <v>36</v>
      </c>
      <c r="B45" s="83" t="s">
        <v>379</v>
      </c>
      <c r="C45" s="82" t="s">
        <v>72</v>
      </c>
      <c r="D45" s="134">
        <v>2</v>
      </c>
      <c r="E45" s="137"/>
      <c r="F45" s="137"/>
      <c r="G45" s="137"/>
      <c r="H45" s="137"/>
      <c r="I45" s="137"/>
      <c r="J45" s="137"/>
      <c r="K45" s="137"/>
      <c r="L45" s="137"/>
      <c r="M45" s="137"/>
      <c r="N45" s="137"/>
      <c r="O45" s="137"/>
    </row>
    <row r="46" spans="1:15" s="76" customFormat="1" x14ac:dyDescent="0.2">
      <c r="A46" s="82">
        <v>37</v>
      </c>
      <c r="B46" s="83" t="s">
        <v>380</v>
      </c>
      <c r="C46" s="82" t="s">
        <v>72</v>
      </c>
      <c r="D46" s="134">
        <v>2</v>
      </c>
      <c r="E46" s="137"/>
      <c r="F46" s="137"/>
      <c r="G46" s="137"/>
      <c r="H46" s="137"/>
      <c r="I46" s="137"/>
      <c r="J46" s="137"/>
      <c r="K46" s="137"/>
      <c r="L46" s="137"/>
      <c r="M46" s="137"/>
      <c r="N46" s="137"/>
      <c r="O46" s="137"/>
    </row>
    <row r="47" spans="1:15" s="76" customFormat="1" x14ac:dyDescent="0.2">
      <c r="A47" s="82">
        <v>38</v>
      </c>
      <c r="B47" s="83" t="s">
        <v>381</v>
      </c>
      <c r="C47" s="82" t="s">
        <v>72</v>
      </c>
      <c r="D47" s="134">
        <v>2</v>
      </c>
      <c r="E47" s="137"/>
      <c r="F47" s="137"/>
      <c r="G47" s="137"/>
      <c r="H47" s="137"/>
      <c r="I47" s="137"/>
      <c r="J47" s="137"/>
      <c r="K47" s="137"/>
      <c r="L47" s="137"/>
      <c r="M47" s="137"/>
      <c r="N47" s="137"/>
      <c r="O47" s="137"/>
    </row>
    <row r="48" spans="1:15" s="76" customFormat="1" x14ac:dyDescent="0.2">
      <c r="A48" s="82">
        <v>39</v>
      </c>
      <c r="B48" s="83" t="s">
        <v>382</v>
      </c>
      <c r="C48" s="82" t="s">
        <v>72</v>
      </c>
      <c r="D48" s="134">
        <v>105</v>
      </c>
      <c r="E48" s="137"/>
      <c r="F48" s="137"/>
      <c r="G48" s="137"/>
      <c r="H48" s="137"/>
      <c r="I48" s="137"/>
      <c r="J48" s="137"/>
      <c r="K48" s="137"/>
      <c r="L48" s="137"/>
      <c r="M48" s="137"/>
      <c r="N48" s="137"/>
      <c r="O48" s="137"/>
    </row>
    <row r="49" spans="1:15" s="76" customFormat="1" x14ac:dyDescent="0.2">
      <c r="A49" s="82">
        <v>40</v>
      </c>
      <c r="B49" s="83" t="s">
        <v>383</v>
      </c>
      <c r="C49" s="82" t="s">
        <v>72</v>
      </c>
      <c r="D49" s="134">
        <v>33</v>
      </c>
      <c r="E49" s="137"/>
      <c r="F49" s="137"/>
      <c r="G49" s="137"/>
      <c r="H49" s="137"/>
      <c r="I49" s="137"/>
      <c r="J49" s="137"/>
      <c r="K49" s="137"/>
      <c r="L49" s="137"/>
      <c r="M49" s="137"/>
      <c r="N49" s="137"/>
      <c r="O49" s="137"/>
    </row>
    <row r="50" spans="1:15" s="76" customFormat="1" x14ac:dyDescent="0.2">
      <c r="A50" s="82">
        <v>41</v>
      </c>
      <c r="B50" s="83" t="s">
        <v>384</v>
      </c>
      <c r="C50" s="82" t="s">
        <v>72</v>
      </c>
      <c r="D50" s="134">
        <v>27</v>
      </c>
      <c r="E50" s="137"/>
      <c r="F50" s="137"/>
      <c r="G50" s="137"/>
      <c r="H50" s="137"/>
      <c r="I50" s="137"/>
      <c r="J50" s="137"/>
      <c r="K50" s="137"/>
      <c r="L50" s="137"/>
      <c r="M50" s="137"/>
      <c r="N50" s="137"/>
      <c r="O50" s="137"/>
    </row>
    <row r="51" spans="1:15" s="76" customFormat="1" x14ac:dyDescent="0.2">
      <c r="A51" s="82">
        <v>42</v>
      </c>
      <c r="B51" s="83" t="s">
        <v>385</v>
      </c>
      <c r="C51" s="82" t="s">
        <v>342</v>
      </c>
      <c r="D51" s="134">
        <v>1</v>
      </c>
      <c r="E51" s="137"/>
      <c r="F51" s="137"/>
      <c r="G51" s="137"/>
      <c r="H51" s="137"/>
      <c r="I51" s="137"/>
      <c r="J51" s="137"/>
      <c r="K51" s="137"/>
      <c r="L51" s="137"/>
      <c r="M51" s="137"/>
      <c r="N51" s="137"/>
      <c r="O51" s="137"/>
    </row>
    <row r="52" spans="1:15" s="76" customFormat="1" x14ac:dyDescent="0.2">
      <c r="A52" s="82"/>
      <c r="B52" s="83"/>
      <c r="C52" s="82"/>
      <c r="D52" s="90" t="s">
        <v>90</v>
      </c>
      <c r="E52" s="137"/>
      <c r="F52" s="137"/>
      <c r="G52" s="137"/>
      <c r="H52" s="137"/>
      <c r="I52" s="137"/>
      <c r="J52" s="137"/>
      <c r="K52" s="137"/>
      <c r="L52" s="137"/>
      <c r="M52" s="137"/>
      <c r="N52" s="137"/>
      <c r="O52" s="137"/>
    </row>
    <row r="53" spans="1:15" s="76" customFormat="1" x14ac:dyDescent="0.2">
      <c r="B53" s="96" t="s">
        <v>41</v>
      </c>
    </row>
    <row r="54" spans="1:15" s="76" customFormat="1" x14ac:dyDescent="0.2">
      <c r="B54" s="70"/>
    </row>
    <row r="55" spans="1:15" s="76" customFormat="1" x14ac:dyDescent="0.2">
      <c r="B55" s="70"/>
      <c r="C55" s="97"/>
      <c r="D55" s="98"/>
    </row>
    <row r="56" spans="1:15" s="76" customFormat="1" x14ac:dyDescent="0.2">
      <c r="B56" s="70" t="s">
        <v>45</v>
      </c>
      <c r="C56" s="49"/>
      <c r="D56" s="99"/>
    </row>
    <row r="57" spans="1:15" x14ac:dyDescent="0.2">
      <c r="B57" s="70"/>
    </row>
    <row r="58" spans="1:15" x14ac:dyDescent="0.2">
      <c r="B58" s="70" t="s">
        <v>48</v>
      </c>
    </row>
    <row r="59" spans="1:15" x14ac:dyDescent="0.2">
      <c r="B59" s="16"/>
    </row>
    <row r="60" spans="1:15" x14ac:dyDescent="0.2">
      <c r="B60" s="16"/>
    </row>
    <row r="61" spans="1:15" x14ac:dyDescent="0.2">
      <c r="B61" s="75" t="s">
        <v>50</v>
      </c>
    </row>
  </sheetData>
  <mergeCells count="16">
    <mergeCell ref="K8:K9"/>
    <mergeCell ref="L8:L9"/>
    <mergeCell ref="M8:M9"/>
    <mergeCell ref="N8:N9"/>
    <mergeCell ref="O8:O9"/>
    <mergeCell ref="E7:J7"/>
    <mergeCell ref="A8:A9"/>
    <mergeCell ref="B8:B9"/>
    <mergeCell ref="C8:C9"/>
    <mergeCell ref="D8:D9"/>
    <mergeCell ref="E8:E9"/>
    <mergeCell ref="F8:F9"/>
    <mergeCell ref="G8:G9"/>
    <mergeCell ref="H8:H9"/>
    <mergeCell ref="I8:I9"/>
    <mergeCell ref="J8:J9"/>
  </mergeCells>
  <pageMargins left="0.7" right="0.7" top="0.75" bottom="0.75" header="0.51180555555555496" footer="0.51180555555555496"/>
  <pageSetup paperSize="9" firstPageNumber="0"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8</TotalTime>
  <Application>Microsoft Excel</Application>
  <DocSecurity>0</DocSecurity>
  <ScaleCrop>false</ScaleCrop>
  <HeadingPairs>
    <vt:vector size="4" baseType="variant">
      <vt:variant>
        <vt:lpstr>Darblapas</vt:lpstr>
      </vt:variant>
      <vt:variant>
        <vt:i4>12</vt:i4>
      </vt:variant>
      <vt:variant>
        <vt:lpstr>Diapazoni ar nosaukumiem</vt:lpstr>
      </vt:variant>
      <vt:variant>
        <vt:i4>9</vt:i4>
      </vt:variant>
    </vt:vector>
  </HeadingPairs>
  <TitlesOfParts>
    <vt:vector size="21" baseType="lpstr">
      <vt:lpstr>BUVNIECIBAS KOPTAME</vt:lpstr>
      <vt:lpstr>KOPSAVILKUMS</vt:lpstr>
      <vt:lpstr>1_Būvlaukums</vt:lpstr>
      <vt:lpstr>Fasade</vt:lpstr>
      <vt:lpstr>3_Logi,durvis</vt:lpstr>
      <vt:lpstr>4_Benini,jumts</vt:lpstr>
      <vt:lpstr>5_Pagrabs</vt:lpstr>
      <vt:lpstr>6_Labiekārtojums</vt:lpstr>
      <vt:lpstr>7_AVK</vt:lpstr>
      <vt:lpstr>8_ŪK</vt:lpstr>
      <vt:lpstr>9_Zibens_aizsardzība</vt:lpstr>
      <vt:lpstr>10_Gāze</vt:lpstr>
      <vt:lpstr>'10_Gāze'!Drukas_apgabals</vt:lpstr>
      <vt:lpstr>'3_Logi,durvis'!Drukas_apgabals</vt:lpstr>
      <vt:lpstr>'4_Benini,jumts'!Drukas_apgabals</vt:lpstr>
      <vt:lpstr>'5_Pagrabs'!Drukas_apgabals</vt:lpstr>
      <vt:lpstr>'6_Labiekārtojums'!Drukas_apgabals</vt:lpstr>
      <vt:lpstr>'9_Zibens_aizsardzība'!Drukas_apgabals</vt:lpstr>
      <vt:lpstr>'BUVNIECIBAS KOPTAME'!Drukas_apgabals</vt:lpstr>
      <vt:lpstr>Fasade!Drukas_apgabals</vt:lpstr>
      <vt:lpstr>KOPSAVILKUMS!Drukas_apgabals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Guest</dc:creator>
  <dc:description/>
  <cp:lastModifiedBy>Prezenta</cp:lastModifiedBy>
  <cp:revision>2</cp:revision>
  <cp:lastPrinted>2017-11-23T11:27:50Z</cp:lastPrinted>
  <dcterms:created xsi:type="dcterms:W3CDTF">2012-12-21T09:29:15Z</dcterms:created>
  <dcterms:modified xsi:type="dcterms:W3CDTF">2018-10-26T12:11:40Z</dcterms:modified>
  <dc:language>de-CH</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