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1" firstSheet="0" activeTab="12"/>
  </bookViews>
  <sheets>
    <sheet name="fasāde Z" sheetId="1" state="visible" r:id="rId2"/>
    <sheet name="fasāde R" sheetId="2" state="visible" r:id="rId3"/>
    <sheet name="fasāde D" sheetId="3" state="visible" r:id="rId4"/>
    <sheet name="Fasāde A" sheetId="4" state="visible" r:id="rId5"/>
    <sheet name="logi, durvis" sheetId="5" state="visible" r:id="rId6"/>
    <sheet name="pagr " sheetId="6" state="visible" r:id="rId7"/>
    <sheet name="bēniņ" sheetId="7" state="visible" r:id="rId8"/>
    <sheet name="jumt" sheetId="8" state="visible" r:id="rId9"/>
    <sheet name="apkure" sheetId="9" state="visible" r:id="rId10"/>
    <sheet name="apkure dzīvoklis" sheetId="10" state="visible" r:id="rId11"/>
    <sheet name="kopā-neprintēt" sheetId="11" state="hidden" r:id="rId12"/>
    <sheet name="kopsavilkums" sheetId="12" state="visible" r:id="rId13"/>
    <sheet name="koptāme" sheetId="13" state="visible" r:id="rId14"/>
  </sheets>
  <externalReferences>
    <externalReference r:id="rId15"/>
  </externalReferences>
  <definedNames>
    <definedName function="false" hidden="false" localSheetId="8" name="_xlnm.Print_Titles" vbProcedure="false">apkure!$9:$11</definedName>
    <definedName function="false" hidden="false" localSheetId="9" name="_xlnm.Print_Titles" vbProcedure="false">'apkure dzīvoklis'!$9:$11</definedName>
    <definedName function="false" hidden="false" localSheetId="3" name="_xlnm.Print_Titles" vbProcedure="false">'Fasāde A'!$9:$11</definedName>
    <definedName function="false" hidden="false" localSheetId="0" name="_xlnm.Print_Titles" vbProcedure="false">'fasāde Z'!$10:$12</definedName>
    <definedName function="false" hidden="false" localSheetId="7" name="_xlnm.Print_Titles" vbProcedure="false">jumt!$9:$11</definedName>
    <definedName function="false" hidden="false" localSheetId="10" name="_xlnm.Print_Area" vbProcedure="false">'kopā-neprintēt'!$A$1:$E$43</definedName>
    <definedName function="false" hidden="false" localSheetId="4" name="_xlnm.Print_Titles" vbProcedure="false">'logi, durvis'!$9:$11</definedName>
    <definedName function="false" hidden="false" name="A" vbProcedure="false">[2]'2'!$A$1</definedName>
    <definedName function="false" hidden="false" name="P" vbProcedure="false">#REF!</definedName>
    <definedName function="false" hidden="false" localSheetId="0" name="_xlnm.Print_Titles" vbProcedure="false">'fasāde Z'!$10:$12</definedName>
    <definedName function="false" hidden="false" localSheetId="0" name="_xlnm.Print_Titles_0" vbProcedure="false">'fasāde Z'!$10:$12</definedName>
    <definedName function="false" hidden="false" localSheetId="3" name="_xlnm.Print_Titles" vbProcedure="false">'Fasāde A'!$9:$11</definedName>
    <definedName function="false" hidden="false" localSheetId="3" name="_xlnm.Print_Titles_0" vbProcedure="false">'Fasāde A'!$9:$11</definedName>
    <definedName function="false" hidden="false" localSheetId="4" name="_xlnm.Print_Titles" vbProcedure="false">'logi, durvis'!$9:$11</definedName>
    <definedName function="false" hidden="false" localSheetId="4" name="_xlnm.Print_Titles_0" vbProcedure="false">'logi, durvis'!$9:$11</definedName>
    <definedName function="false" hidden="false" localSheetId="7" name="_xlnm.Print_Titles" vbProcedure="false">jumt!$9:$11</definedName>
    <definedName function="false" hidden="false" localSheetId="7" name="_xlnm.Print_Titles_0" vbProcedure="false">jumt!$9:$11</definedName>
    <definedName function="false" hidden="false" localSheetId="8" name="_xlnm.Print_Titles" vbProcedure="false">apkure!$9:$11</definedName>
    <definedName function="false" hidden="false" localSheetId="8" name="_xlnm.Print_Titles_0" vbProcedure="false">apkure!$9:$11</definedName>
    <definedName function="false" hidden="false" localSheetId="9" name="_xlnm.Print_Titles" vbProcedure="false">'apkure dzīvoklis'!$9:$11</definedName>
    <definedName function="false" hidden="false" localSheetId="9" name="_xlnm.Print_Titles_0" vbProcedure="false">'apkure dzīvoklis'!$9:$11</definedName>
    <definedName function="false" hidden="false" localSheetId="10" name="_xlnm.Print_Area" vbProcedure="false">'kopā-neprintēt'!$A$1:$E$43</definedName>
    <definedName function="false" hidden="false" localSheetId="10" name="_xlnm.Print_Area_0" vbProcedure="false">'kopā-neprintēt'!$A$1:$E$43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<sst xmlns="http://schemas.openxmlformats.org/spreadsheetml/2006/main" count="2618" uniqueCount="640">
  <si>
    <t>Objekta nosaukums: Daudzdzīvokļu ēkas energoefektivitātes paaugstināšana Klaipēdas ielā 124, Liepājā</t>
  </si>
  <si>
    <t>Būves nosaukums:  Daudzdzīvokļu dzīvojamā ēka</t>
  </si>
  <si>
    <t>Objekta adrese: Klaipēdas iela 124, Liepāja</t>
  </si>
  <si>
    <t>Pasūtījuma Nr.: 003/2017</t>
  </si>
  <si>
    <t>Lokālā tāme Nr. 1-1</t>
  </si>
  <si>
    <t>Ziemeļu fasādes siltināšana </t>
  </si>
  <si>
    <t>Tāme sastādīta 201_.gada tirgus cenās, pamatojoties uz projektu</t>
  </si>
  <si>
    <t>Tāme</t>
  </si>
  <si>
    <t>Eur</t>
  </si>
  <si>
    <t>Nr.p.k.</t>
  </si>
  <si>
    <t>Kods</t>
  </si>
  <si>
    <t>Darba un materiāla nosaukums</t>
  </si>
  <si>
    <t>Mērvie nība</t>
  </si>
  <si>
    <t>Dau dzums mērvie nībā</t>
  </si>
  <si>
    <t>Daudzums</t>
  </si>
  <si>
    <t>Vienības izmaksas</t>
  </si>
  <si>
    <t>Kopā uz visu apjomu</t>
  </si>
  <si>
    <t>laika norma (c/h)</t>
  </si>
  <si>
    <t>darba samaksas likme (Eur/h)</t>
  </si>
  <si>
    <t>darba alga (Eur)</t>
  </si>
  <si>
    <t>būvizstrādājumi (Eur)</t>
  </si>
  <si>
    <t>mehānismi (Eur)</t>
  </si>
  <si>
    <t>kopā (Eur)</t>
  </si>
  <si>
    <t>darbietilpība (c/h)</t>
  </si>
  <si>
    <t>summa (Eur)</t>
  </si>
  <si>
    <t>Sagatavošanās darbi</t>
  </si>
  <si>
    <t>03-00000</t>
  </si>
  <si>
    <t>Būvlaukuma nožogojuma montāža, demontāža visam objektam</t>
  </si>
  <si>
    <t>t.m.</t>
  </si>
  <si>
    <t>inventārs žogs</t>
  </si>
  <si>
    <t>Bio moduļu tualetets uzstādīšana</t>
  </si>
  <si>
    <t>kompl</t>
  </si>
  <si>
    <t>tualetes izvešana</t>
  </si>
  <si>
    <t>reizes</t>
  </si>
  <si>
    <t>Atkritumu konteinera izvietošana</t>
  </si>
  <si>
    <t>Moduļu mājas uzstādīšana (24cilv.)</t>
  </si>
  <si>
    <t>Būvtāfeles uzstādīšana</t>
  </si>
  <si>
    <t>ZIEMEĻU FASĀDE - Cokols (t. sk. zem zemes)</t>
  </si>
  <si>
    <t>02-00000</t>
  </si>
  <si>
    <t>Apmales demontāža</t>
  </si>
  <si>
    <t>m2</t>
  </si>
  <si>
    <t>Logu šahtu demontāža</t>
  </si>
  <si>
    <t>gab</t>
  </si>
  <si>
    <t>Pamatu atrakšana ~0,7m dziļumā, 0,8m attālumā</t>
  </si>
  <si>
    <t>m3</t>
  </si>
  <si>
    <t>06-00000</t>
  </si>
  <si>
    <t>Ailu aizmūrēšana  </t>
  </si>
  <si>
    <t>&lt;Fibo&gt; bloki vai ekvivalents</t>
  </si>
  <si>
    <t>java</t>
  </si>
  <si>
    <t>13-00000</t>
  </si>
  <si>
    <t>Cokola un pamatu virsmas sagatavošana, hidroizolācija, šuvju aizdarīšana</t>
  </si>
  <si>
    <t>Grunts hidroizolācijai Denbit-R vai ekvivalents </t>
  </si>
  <si>
    <t>kg</t>
  </si>
  <si>
    <t>Hidroizolācija Denbit-D vai ekvivalents</t>
  </si>
  <si>
    <t>Tenaplast hermētiķis vai ekvivalents</t>
  </si>
  <si>
    <t>Gumijas atdure šuvēm</t>
  </si>
  <si>
    <t>m</t>
  </si>
  <si>
    <t>21-00000</t>
  </si>
  <si>
    <t>Cokola zemzemes daļas gruntēšana</t>
  </si>
  <si>
    <t>grunts</t>
  </si>
  <si>
    <t>l</t>
  </si>
  <si>
    <t>Cokola zemzemes daļas siltināšana ar 100mm Tenapors Extra150 (pusspunde)</t>
  </si>
  <si>
    <t>siltumizolācijaTenapors Extra150 (pusspunde), 100 mm, λ=0.034 W/mK vai ekvivalents </t>
  </si>
  <si>
    <t>līmjava Knauf Klebespachtel P vai ekvivalents </t>
  </si>
  <si>
    <t>Cokola virszemes daļas siltināšana ar sistēmu Knauf Termo Plus P vai ekvivalents</t>
  </si>
  <si>
    <t>Pagraba logu restu demontāža</t>
  </si>
  <si>
    <t>Cokola virszemes daļas gruntēšana</t>
  </si>
  <si>
    <t>Cokola virszemes daļas siltināšana</t>
  </si>
  <si>
    <t>siltumizolācijaTenapors NEO EPS100 (pusspunde), 100 mm, λ=0.031 W/mK vai ekvivalents  </t>
  </si>
  <si>
    <t>siltumizolācijas iesitami dībeļi ejotherm NTK U 150mm vai ekvivalents</t>
  </si>
  <si>
    <t>gb.</t>
  </si>
  <si>
    <t>Siltumizolācijas armēšana ar stiklašķiedras sietu 2 kārtās un līmjavu</t>
  </si>
  <si>
    <t>stiklašķiedras siets SSA-1363-SM  4.0x4.0 mm</t>
  </si>
  <si>
    <t>stūra līste PVC ar sietu</t>
  </si>
  <si>
    <t>Cokola apdare ar cementa apmetumu 2 kārtās </t>
  </si>
  <si>
    <t>apmetums Knauf Sockelputz vai ekvivalents</t>
  </si>
  <si>
    <t>Cokola krāsojums tonēts</t>
  </si>
  <si>
    <t>grunts Knauf Tiefengrund vai ekvivalents</t>
  </si>
  <si>
    <t> l</t>
  </si>
  <si>
    <t> krāsa, Hansa Sokkel, tonēta vai ekvivalents</t>
  </si>
  <si>
    <t>Logu, durvju ailu malu siltināšana</t>
  </si>
  <si>
    <t>Tenapors NEO EPS 100  50mm,  λ=0.031 W/mK vai ekvivalents   </t>
  </si>
  <si>
    <t>siltumizolācijas dībelis ar naglu Ejotherm NTK U 90mm vai ekvivalents </t>
  </si>
  <si>
    <t>līmjava Knauf Klebespachtel P vai ekvivalents  </t>
  </si>
  <si>
    <t>Logu, durvju ailu malu armēšana ar stiklašķiedras sietu 2 kārtās un līmjavu</t>
  </si>
  <si>
    <t>Ārējo palodžu montāža</t>
  </si>
  <si>
    <t>skārda palodze b=300 mm</t>
  </si>
  <si>
    <t>palodžu montāžas materiāli (putas, stiprinājumi, skrūves dībeļi, u.c.) </t>
  </si>
  <si>
    <t>k-ts</t>
  </si>
  <si>
    <t>Ailu malu apdare ar cementa apmetumu </t>
  </si>
  <si>
    <t>Ailu malu krāsojums tonēts</t>
  </si>
  <si>
    <t>grunts tiefgrud  vai ekvivalents</t>
  </si>
  <si>
    <t>Ieejas mezgla sienu siltināšana ar sistēmu Knauf Termo Plus P  vai ekvivalents</t>
  </si>
  <si>
    <t>Ārsienu gruntēšana</t>
  </si>
  <si>
    <t>grunts tiefgrud</t>
  </si>
  <si>
    <t>Ārsienu siltināšana</t>
  </si>
  <si>
    <t>siltumizolācijaTenapors NEO EPS100 (pusspunde) , 100 mm  λ=0.031 W/mK vai ekvivalents   </t>
  </si>
  <si>
    <t>siltumizolācijaTenapors NEO EPS100 (pusspunde) , 50 mm  λ=0.031 W/mK vai ekvivalents   </t>
  </si>
  <si>
    <t>siltumizolācijas iesitami dībeļi ejotherm NTK U 90mm vai ekvivalents </t>
  </si>
  <si>
    <t> Sienu apdare ar cementa apmetumu 2 kārtās </t>
  </si>
  <si>
    <t>Sienu krāsojums tonēts</t>
  </si>
  <si>
    <t>grunts tiefgrud vai ekvivalents</t>
  </si>
  <si>
    <t>Ieejas lieveņa remonts</t>
  </si>
  <si>
    <t>Ieejas lieveņa atbalsta sienu tīrīšana, sagatavošana, gruntēšana</t>
  </si>
  <si>
    <t>Ieejas lieveņa atbalsta sienas apmetums uz sieta</t>
  </si>
  <si>
    <t>Ieejas lieveņa atbalsta sienas krāsošana</t>
  </si>
  <si>
    <t>grunts tiefgrud vai ekvivalents </t>
  </si>
  <si>
    <t>07-00000</t>
  </si>
  <si>
    <t>Ieejas lieveņa margu uzstādīšana</t>
  </si>
  <si>
    <t>cinkotas margas (komplekts), stiprinājumi</t>
  </si>
  <si>
    <t>Ieejas lieveņa kāpņu demontāža, remonts</t>
  </si>
  <si>
    <t>dzelzsbetona pakāpieni, L=4m</t>
  </si>
  <si>
    <t>pamatnes betons C30/37, XC4</t>
  </si>
  <si>
    <t>šķembas, frakc. 16-32mm </t>
  </si>
  <si>
    <t>Ieejas lieveņa betona flīžu demontāža</t>
  </si>
  <si>
    <t>05-00000</t>
  </si>
  <si>
    <t>Betona bruģakmens montāža lieveņa betona flīžu vietā</t>
  </si>
  <si>
    <t>betona bruģakmens, h=6cm</t>
  </si>
  <si>
    <t>rupja smilts</t>
  </si>
  <si>
    <t>Esošā monolītā betona lieveņa remonts</t>
  </si>
  <si>
    <t>epoksīdsveķu pārklājums ar kvarca smiltīm</t>
  </si>
  <si>
    <t>Ēkas apmales izbūve</t>
  </si>
  <si>
    <t>Pamatu aizbēršana, blietēšana</t>
  </si>
  <si>
    <t>Esošās zemes kārtas līdzināšana, blietēšana</t>
  </si>
  <si>
    <t>100mm šķembu pamatojuma kārtas izveidošana, blietēšana</t>
  </si>
  <si>
    <t>sīkšķembas, frakc. 0-16mm </t>
  </si>
  <si>
    <t>Betona bruģakmens montāža</t>
  </si>
  <si>
    <t>Apmales bortakmens montāža</t>
  </si>
  <si>
    <t>betona bortakmens, 8x20cm</t>
  </si>
  <si>
    <t>Šuves hermetizācija (starp apmetumu, līmjavu un ēkas apmali</t>
  </si>
  <si>
    <t>mastika Soudal Soudaseal 240FC vai ekvivalents </t>
  </si>
  <si>
    <t>ZIEMEĻU FASĀDE - Virs cokola, līdz jumta dzegai</t>
  </si>
  <si>
    <t>Sastatņu montāžas un demontāžas darbi</t>
  </si>
  <si>
    <t>sastatnes </t>
  </si>
  <si>
    <t>aizsargsiets</t>
  </si>
  <si>
    <t>Esošās betona paneļu sienas tīrīšana, sagatavošana siltināšanas darbiem</t>
  </si>
  <si>
    <t>Paneļu šuvju aizpildījums, hermetizācija</t>
  </si>
  <si>
    <t>t.m</t>
  </si>
  <si>
    <t>putas Soudaoam FLEXI vai ekvivalents  </t>
  </si>
  <si>
    <t>bal</t>
  </si>
  <si>
    <t>mastika Tenaplasts vai ekvivalents </t>
  </si>
  <si>
    <t>Esošu kāpņu telpas logu ailu aizmūrēšana ar Fibo3 250mm blokiem  </t>
  </si>
  <si>
    <t>&lt;Fibo&gt; bloki 250 mm vai ekvivalents </t>
  </si>
  <si>
    <t>10-00000</t>
  </si>
  <si>
    <t>Bloku sienas apmetums iekšpusē</t>
  </si>
  <si>
    <t>Knauf Rotband apmetums vai ekvivalents </t>
  </si>
  <si>
    <t>Apmetuma sienas sagatavošana, krāsošana</t>
  </si>
  <si>
    <t>spaktele</t>
  </si>
  <si>
    <t>grunts </t>
  </si>
  <si>
    <t> krāsa</t>
  </si>
  <si>
    <t>Starppaneļu karkasa joslu sagatavošana siltināšanai</t>
  </si>
  <si>
    <t>Esoša skārda apšuvuma demontāža</t>
  </si>
  <si>
    <t>Joslu nosegšana ar OSB</t>
  </si>
  <si>
    <t>OSB-3, mitrumizturīgs 25 mm</t>
  </si>
  <si>
    <t>skrūves </t>
  </si>
  <si>
    <t>mastika šuvju hermetizēšanai</t>
  </si>
  <si>
    <t>tūb</t>
  </si>
  <si>
    <t>Sienu siltināšana ar sistēmu Knauf Termo Plus M1  vai ekvivalents</t>
  </si>
  <si>
    <t>Fasādes gruntēšana</t>
  </si>
  <si>
    <t>Ārsienu siltināšana ar akmens vati</t>
  </si>
  <si>
    <t>siltumizolācija Paroc Linio10 150 mm λ=0.036 W/mK vai ekvivalents</t>
  </si>
  <si>
    <t>siltumizolācijas dībelis ar naglu Ejotherm NTK U 190mm vai ekvivalents </t>
  </si>
  <si>
    <t>siltumizolācijas dībelis ar skrūvi Ejotherm STR H 210mm vai ekvivalents </t>
  </si>
  <si>
    <t>līmjava Knauf Klebespachtel M vai ekvivalents  </t>
  </si>
  <si>
    <t>Ārsienu siltināšana ar putupolistirolu 0,5m zonā no jumtiem uz augšu</t>
  </si>
  <si>
    <t>siltumizolācija Tenapors NEO EPS60 150 mm λ=0.032 W/mK vai ekvivalents  </t>
  </si>
  <si>
    <t>Siltumizolācijas armēšana ar stiklašķiedras sietu un līmjavu </t>
  </si>
  <si>
    <t>līmjava armēšanai Knauf Klebespachtel M vai ekvivalents  </t>
  </si>
  <si>
    <t>Fasādes apdare ar dekoratīvo apmetumu </t>
  </si>
  <si>
    <t>zemapmetuma grunts Knauf Putzgrund Mineral vai ekvivalents </t>
  </si>
  <si>
    <t>dekoratīvais apmetums Knauf Strukturputz vai ekvivalents </t>
  </si>
  <si>
    <t>Fasādes krāsojums tonēts</t>
  </si>
  <si>
    <t>grunts Knauf Tiefengrund vai ekvivalents </t>
  </si>
  <si>
    <t> krāsa, Siliconharz EG Farbe tonēta vai ekvivalents </t>
  </si>
  <si>
    <t>Logu ailu malu, palodžu gruntēšana</t>
  </si>
  <si>
    <t>Logu ailu malu, palodžu siltināšana</t>
  </si>
  <si>
    <t>siltumizolācija Paroc Linio10 50 mm λ=0.036 W/mK vai ekvivalents</t>
  </si>
  <si>
    <t>Logu, durvju ailu malu armēšana ar stiklašķiedras sietu un līmjavu  2 kārtas</t>
  </si>
  <si>
    <t>skārda palodze, b=350mm </t>
  </si>
  <si>
    <t>Ailu malu apdare ar dekoratīvo apmetumu </t>
  </si>
  <si>
    <t>Kāpņu telpas sienu siltināšana ar sistēmu R1 (t.sk. virs jumta)</t>
  </si>
  <si>
    <t>23-00000</t>
  </si>
  <si>
    <t>Gaisa kabeļu ievietošana manšetēs, hermetizācija</t>
  </si>
  <si>
    <t>Kaflex manšetes vai ekvivalents </t>
  </si>
  <si>
    <t>Bēniņu izbūves caurumu aizmūrēšana ar Fibo3  vai ekvivalents 250mm blokiem  </t>
  </si>
  <si>
    <t>&lt;Z&gt; pprofilu montāža</t>
  </si>
  <si>
    <t>profils termo Z 150, biezums 2,0 mm</t>
  </si>
  <si>
    <t>metāla leņķis L150x150x10, Zn</t>
  </si>
  <si>
    <t>urbumi d10, bultskrūves d8 / 8.8, Zn</t>
  </si>
  <si>
    <t>ķīļenkuri panelī, d8</t>
  </si>
  <si>
    <t>grunts tiefgrud vai ekvivalents  </t>
  </si>
  <si>
    <t>siltumizolācija Tenapors NEO EPS60 150 mm λ=0.032 W/mK vai ekvivalents</t>
  </si>
  <si>
    <t>siltumizolācijas dībelis ar naglu Ejotherm NTK U 190mm vai ekvivalents  </t>
  </si>
  <si>
    <t>līmjava Knauf Klebespachtel P vai ekvivalents   </t>
  </si>
  <si>
    <t>Siltumizolācijas armēšana ar stiklašķiedras sietu un līmjavu (kā vēja barjera)</t>
  </si>
  <si>
    <t>līmjava armēšanai Knauf Klebespachtel vai ekvivalents</t>
  </si>
  <si>
    <t>Latojuma montāža</t>
  </si>
  <si>
    <t>metāla latas - HAT profils</t>
  </si>
  <si>
    <t>skrūves ar urbi</t>
  </si>
  <si>
    <t>Gofrēta skārda seguma montāža</t>
  </si>
  <si>
    <t>Ruukki T45-62(37)-900, Poliesteris vai ekvivalents  </t>
  </si>
  <si>
    <t>skārda pieslēguma detaļas</t>
  </si>
  <si>
    <t>Tiešās izmaksas kopā</t>
  </si>
  <si>
    <t>Transporta izdevumi no materiālu izdevumiem:</t>
  </si>
  <si>
    <t>...%</t>
  </si>
  <si>
    <t>Kopā izmaksas: </t>
  </si>
  <si>
    <t>Sastādīja: </t>
  </si>
  <si>
    <t>būvprakses sertifikāts Nr.</t>
  </si>
  <si>
    <t>Pārbaudīja: </t>
  </si>
  <si>
    <t>sertifikāta Nr.</t>
  </si>
  <si>
    <t>Lokālā tāme Nr. 1-2</t>
  </si>
  <si>
    <t>Rietumu fasādes siltināšana </t>
  </si>
  <si>
    <t>RIETUMU FASĀDE - Cokols (t.sk. zem zemes)</t>
  </si>
  <si>
    <t>siltumizolācijaTenapors Extra150 (pusspunde), 100 mm λ=0.034 W/mK vai ekvivalents  </t>
  </si>
  <si>
    <t>siltumizolācijaTenapors NEO EPS100 (pusspunde) , 100 mm λ=0.031 W/mK vai ekvivalents   </t>
  </si>
  <si>
    <t>mastika Soudal Soudaseal 240FC vai ekvivalents</t>
  </si>
  <si>
    <t>RIETUMU FASĀDE - Virs cokola, līdz jumta dzegai</t>
  </si>
  <si>
    <t>Sastatņu montāžas un demontāžas darbi visai fasādei</t>
  </si>
  <si>
    <t>putas Soudaoam FLEXI vai ekvivalents </t>
  </si>
  <si>
    <t>mastika Tenaplasts vai ekvivalents</t>
  </si>
  <si>
    <t>Sienu siltināšana ar sistēmu Knauf Termo Plus M1 vai ekvivalents</t>
  </si>
  <si>
    <t>siltumizolācijas dībelis ar naglu Ejotherm NTK U 190mm vai ekvivalents</t>
  </si>
  <si>
    <t>līmjava Knauf Klebespachtel M vai ekvivalents </t>
  </si>
  <si>
    <t>līmjava armēšanai Knauf Klebespachtel M vai ekvivalents </t>
  </si>
  <si>
    <t>zemapmetuma grunts Knauf Putzgrund Mineral vai ekvivalents</t>
  </si>
  <si>
    <t>dekoratīvais apmetums Knauf Strukturputz vai ekvivalents</t>
  </si>
  <si>
    <t> krāsa, Siliconharz EG Farbe tonēta vai ekvivalents</t>
  </si>
  <si>
    <t>Jumta izbūves sienu siltināšana ar sistēmu Knauf Termo Plus M2 vai ekvivalents</t>
  </si>
  <si>
    <t>Bēniņu izbūves caurumu aizmūrēšana ar Fibo3 vai ekvivalents 250mm blokiem  </t>
  </si>
  <si>
    <t>&lt;Fibo&gt; bloki 250 mm vai ekvivalents</t>
  </si>
  <si>
    <t>siltumizolācija Paroc Linio10 100 mm λ=0.036 W/mK vai ekvivalents</t>
  </si>
  <si>
    <t>siltumizolācijas dībelis ar naglu Ejotherm NTK U 150 mm vai ekvivalents</t>
  </si>
  <si>
    <t>Ārsienu siltināšana ar putupolistirolu 0,5m zonā no jumta uz augšu</t>
  </si>
  <si>
    <t>siltumizolācijaTenapors NEO EPS60 (pusspunde), 100 mm λ=0.032 W/mK vai ekvivalents   </t>
  </si>
  <si>
    <t>līmjava armēšanai Knauf Klebespachtel vai ekvivalents </t>
  </si>
  <si>
    <t>Lokālā tāme Nr. 1-3</t>
  </si>
  <si>
    <t>Dienvidu fasādes siltināšana </t>
  </si>
  <si>
    <t>DIENVIDU FASĀDE - Cokols (t.sk. zem zemes)</t>
  </si>
  <si>
    <t>siltumizolācijaTenapors Extra150 (pusspunde) , 100 mm λ=0.034 W/mK vai ekvivalents   </t>
  </si>
  <si>
    <t>siltumizolācijaTenapors NEO EPS100 (pusspunde), 100 mm λ=0.031 W/mK vai ekvivalents    </t>
  </si>
  <si>
    <t>Tenapors NEO EPS 100  50mm λ=0.031 W/mK vai ekvivalents    </t>
  </si>
  <si>
    <t>siltumizolācijas dībelis ar naglu Ejotherm NTK U 90mm vai ekvivalents</t>
  </si>
  <si>
    <t>skārda palodze 300 mm</t>
  </si>
  <si>
    <t>DIENVIDU FASĀDE - Virs cokola, līdz jumta dzegai</t>
  </si>
  <si>
    <t>OSB 25 mm</t>
  </si>
  <si>
    <t>Sienu siltināšana ar sistēmu Knauf Termo Plus M1</t>
  </si>
  <si>
    <t>siltumizolācijas dībelis ar skrūvi Ejotherm STR H 210mm vai ekvivalents</t>
  </si>
  <si>
    <t>Sienu siltināšana ar sistēmu Knauf Termo Plus M2 vai ekvivalents</t>
  </si>
  <si>
    <t>Ārsienu siltināšana ar putupolistirolu 0,3m zonā no lodžiju grīdas uz augšu</t>
  </si>
  <si>
    <t>siltumizolācijaTenapors NEO EPS100 (pusspunde), 100 mm λ=0.031 W/mK vai ekvivalents     </t>
  </si>
  <si>
    <t>Sienu siltināšana ar sistēmu Knauf Termo Plus M3 vai ekvivalents</t>
  </si>
  <si>
    <t>siltumizolācijaTenapors NEO EPS100 (pusspunde), 50 mm λ=0.031 W/mK vai ekvivalents      </t>
  </si>
  <si>
    <t>siltumizolācijas iesitami dībeļi ejotherm NTK U 90mm vai ekvivalents</t>
  </si>
  <si>
    <t>Logu, durvju ailu malu armēšana ar stiklašķiedras sietu un līmjavu </t>
  </si>
  <si>
    <t>Kaflex manšetes vai ekvivalents</t>
  </si>
  <si>
    <t>Caurumu aizmūrēšana ar Fibo3 vai ekvivalents 250mm blokiem  </t>
  </si>
  <si>
    <t>siltumizolācijaTenapors NEO EPS60 (pusspunde), 100 mm  λ=0.0326 W/mK vai ekvivalents </t>
  </si>
  <si>
    <t>Lodžijas</t>
  </si>
  <si>
    <t>27-00000</t>
  </si>
  <si>
    <t>Lodžiju lietus ūdens novadīšanas sistēmas remonts</t>
  </si>
  <si>
    <t>remontmateriāli</t>
  </si>
  <si>
    <t>Lodžiju margu metāla detaļu remonts attīrīšana, sagatavošana, krāsošana</t>
  </si>
  <si>
    <t>rūsas pārveidotājs</t>
  </si>
  <si>
    <t>grunts Hammerite No.1 Rust Beater vai ekvivalents</t>
  </si>
  <si>
    <t>korozijizturīga krāsa</t>
  </si>
  <si>
    <t>Lodžiju metāla savienojumu detaļu pastiprināšana ar leņkdzelžiem, ķīmijas enkuriem, metināšana</t>
  </si>
  <si>
    <t>Leņķis L150x150x10</t>
  </si>
  <si>
    <t>Ķimijas enkuri Hilti vai ekvivalents</t>
  </si>
  <si>
    <t>elektrodi</t>
  </si>
  <si>
    <t>Lodžiju margu koka lentera montāža</t>
  </si>
  <si>
    <t>skrūves</t>
  </si>
  <si>
    <t>koka lenteris, krāsots</t>
  </si>
  <si>
    <t>Lodžiju priekšas paneļa fasādes skārda apšuvuma karkasa montāža</t>
  </si>
  <si>
    <t>antiseptizēti zāģmateriāli</t>
  </si>
  <si>
    <t>metāla detaļas</t>
  </si>
  <si>
    <t>skrūves, dībeļi</t>
  </si>
  <si>
    <t>Lodžiju priekšas paneļa fasādes skārda apšuvuma montāža</t>
  </si>
  <si>
    <t>Ruukki T45-62(37)-900, Poliesteris vai ekvivalents</t>
  </si>
  <si>
    <t>Skārda  pieslēguma detaļu montāža</t>
  </si>
  <si>
    <t>krāsota skārda detaļas b=400mm</t>
  </si>
  <si>
    <t>kniedes, krāsotas</t>
  </si>
  <si>
    <t>Lodžiju griestu krāsas noņemšana,  gruntēšana</t>
  </si>
  <si>
    <t>Lodžiju griestu līmjavas apmetums</t>
  </si>
  <si>
    <t>Lodžiju griestu apdare ar dekoratīvo apmetumu </t>
  </si>
  <si>
    <t>Lodžiju griestu krāsojums tonēts</t>
  </si>
  <si>
    <t>Lokālā tāme Nr. 1-4</t>
  </si>
  <si>
    <t>Austrumu fasādes siltināšana </t>
  </si>
  <si>
    <t>AUSTRUMU FASĀDE - Cokols (t.sk. zem zemes)</t>
  </si>
  <si>
    <t>siltumizolācijaTenapors Extra150 (pusspunde), 100 mm λ=0.034 W/mK vai ekvivalents    </t>
  </si>
  <si>
    <t>siltumizolācijaTenapors NEO EPS100 (pusspunde) , 100 mm λ=0.031 W/mK vai ekvivalents </t>
  </si>
  <si>
    <t>siltumizolācijas iesitami dībeļi ejotherm NTK U 150mm vai ekvivalents </t>
  </si>
  <si>
    <t>apmetums Knauf Sockelputz vai ekvivalents </t>
  </si>
  <si>
    <t> krāsa, Hansa Sokkel, tonēta vai ekvivalents </t>
  </si>
  <si>
    <t>AUSTRUMU FASĀDE - Virs cokola, līdz jumta dzegai</t>
  </si>
  <si>
    <t>Sienu siltināšana ar sistēmu Knauf Termo Plus M1 vai ekvivalents  </t>
  </si>
  <si>
    <t>Jumta izbūves sienu siltināšana ar sistēmu Knauf Termo Plus M2 vai ekvivalents  </t>
  </si>
  <si>
    <t>siltumizolācijas dībelis ar naglu Ejotherm NTK U 150 mm vai ekvivalents </t>
  </si>
  <si>
    <t>siltumizolācijaTenapors NEO EPS60 (pusspunde), 100 mm λ=0.032 W/mK vai ekvivalents </t>
  </si>
  <si>
    <t>līmjava armēšanai Knauf Klebespachtel vai ekvivalents  </t>
  </si>
  <si>
    <t>stūra līste PVC ar sietu vai ekvivalents </t>
  </si>
  <si>
    <t>Lokālā tāme Nr. 2</t>
  </si>
  <si>
    <t>Logu, durvju nomaiņa</t>
  </si>
  <si>
    <t>Logi, durvis </t>
  </si>
  <si>
    <t>Demontāžas darbi</t>
  </si>
  <si>
    <t>Koka logu vērtņu, aplodu, palodžu demontāža</t>
  </si>
  <si>
    <t>Durvju bloku un aplodu demontāža</t>
  </si>
  <si>
    <t>Esošu durvju un logu demontāža / atpakaļ montāža siltinājuma zonā</t>
  </si>
  <si>
    <t>Ventilācijas restu demontāža</t>
  </si>
  <si>
    <t>Stikla bloku ailu aizpildījuma demontāža</t>
  </si>
  <si>
    <t>Būvgružu izstrāde ieskaitot izgāztuves izmaksas</t>
  </si>
  <si>
    <t>Montāžas darbi</t>
  </si>
  <si>
    <t>12-00000</t>
  </si>
  <si>
    <t>PVC logu montāžas darbi</t>
  </si>
  <si>
    <t>Logi L - 1 (2.06x1.37), U=1.1</t>
  </si>
  <si>
    <t>gab.</t>
  </si>
  <si>
    <t>Logi L - 2 (2,35x2,1), U=1.1</t>
  </si>
  <si>
    <t>Logi L - 3 (1.46x1.37), U=1,1</t>
  </si>
  <si>
    <t>Logi L - 4 (1.0x0.6), U=1,1</t>
  </si>
  <si>
    <t>Logu L - 5 mont. matereāli</t>
  </si>
  <si>
    <t>Logi L - 6 (2.5x2.5), U=1,1</t>
  </si>
  <si>
    <t>montāžas materiāli (putas, lentas, stiprinājumi)</t>
  </si>
  <si>
    <t>Iekšējo palodžu montāža</t>
  </si>
  <si>
    <t>PVC palodze </t>
  </si>
  <si>
    <t>Tenapors NEO EPS100, 30mm λ=0.031 W/mK vai ekvivalents </t>
  </si>
  <si>
    <t>palodžu montāžas materiāli ( stiprinājumi, skrūves dībeļi, u.c.) </t>
  </si>
  <si>
    <t>08-00000</t>
  </si>
  <si>
    <t>Durvju bloku montāžas darbi</t>
  </si>
  <si>
    <t>Durvju D - 1 (1.00x1.985) mont. Materiāli</t>
  </si>
  <si>
    <t>Durvis D - 2 (1.00x2.40), U=1,6</t>
  </si>
  <si>
    <t>Durvis D - 3 (0.915x2.032), U=1,6</t>
  </si>
  <si>
    <t>Durvis D - 4 (0.81x1.0)</t>
  </si>
  <si>
    <t>montāžas materiāli (stiprinājumi, skrūves, dībeļi, putas, lentas ārdurvīm)</t>
  </si>
  <si>
    <t>Durvju aizvēršanas mehānisma montāža</t>
  </si>
  <si>
    <t>  durvju aizvērēja mehānisms+mont. materiāli</t>
  </si>
  <si>
    <t>Ventilācijas restu montāžas darbi</t>
  </si>
  <si>
    <t>cinkotas restes R - 1 (0.60x0.50) </t>
  </si>
  <si>
    <t>cinkotas restes R - 2 (0.6x0.3) </t>
  </si>
  <si>
    <t>montāžas materiāli </t>
  </si>
  <si>
    <t>Iekšējo ailu malu apdare pēc logu, durvju nomaiņas</t>
  </si>
  <si>
    <t>Tenapors NEO EPS 100  50mm λ=0.031 W/mK vai ekvivalents  </t>
  </si>
  <si>
    <t>siltumizolācijas dībelis ar naglu Ejotherm NTK U 90mm vai ekvivalents  </t>
  </si>
  <si>
    <t>līmjava Knauf Klebespachtel M vai ekvivalents   </t>
  </si>
  <si>
    <t>stiklašķiedras siets </t>
  </si>
  <si>
    <t>līmjava armēšanai Knauf Klebespachtel M vai ekvivalents   </t>
  </si>
  <si>
    <t>Bloku mūrējuma sienu apmetums</t>
  </si>
  <si>
    <t>apmetuma java</t>
  </si>
  <si>
    <t>Ailu malu, sienu  sagatavošana</t>
  </si>
  <si>
    <t> špaktele </t>
  </si>
  <si>
    <t>Ailu malu, sienu  gruntēšana, krāsošana</t>
  </si>
  <si>
    <t> grunts </t>
  </si>
  <si>
    <t>litri</t>
  </si>
  <si>
    <t>krāsa </t>
  </si>
  <si>
    <t> krāsas tonēšana</t>
  </si>
  <si>
    <t>Lokālā tāme Nr. 3</t>
  </si>
  <si>
    <t>Pagraba pārseguma, sienu siltināšana</t>
  </si>
  <si>
    <t>Pagraba pārseguma siltināšana</t>
  </si>
  <si>
    <t>18-00000</t>
  </si>
  <si>
    <t>Apgaismojuma gaismas ķermeņu demontāža, montāža, kabeļu pagarināšana</t>
  </si>
  <si>
    <t>Pārseguma tīrīšana, gruntēšana</t>
  </si>
  <si>
    <t>Pārseguma siltināšana ar putupolistirolu</t>
  </si>
  <si>
    <t>siltumizolācija tenapors NEO EPS60 100 mm λ=0.032 W/mK vai ekvivalents </t>
  </si>
  <si>
    <t>siltumizolācijas dībelis ar naglu Ejotherm NTK U 150mm vai ekvivalents </t>
  </si>
  <si>
    <t>Sienu siltināšana ar putupolistirolu</t>
  </si>
  <si>
    <t>siltumizolācija tenapors NEO EPS60, 50 mm λ=0.032 W/mK vai ekvivalents </t>
  </si>
  <si>
    <t>Tenapors NEO EPS 60 30mm λ=0.032 W/mK vai ekvivalents  </t>
  </si>
  <si>
    <t>Logu un durvju ailu malu armēšana ar stiklašķiedras sietu un līmjavu  </t>
  </si>
  <si>
    <t>Sienu, griestu krāsojums, balta</t>
  </si>
  <si>
    <t>2x,  krāsa</t>
  </si>
  <si>
    <t>Lokālā tāme Nr. 4</t>
  </si>
  <si>
    <t>Bēniņu siltināšana</t>
  </si>
  <si>
    <t>Bēniņu pārseg. gružu tīrīšana, virsmas sagatavošana siltināšanas darbiem</t>
  </si>
  <si>
    <t>Bēniņu staigāšanas laipu izbūve (platums 600 mm)</t>
  </si>
  <si>
    <t>zāģmateriāli antiseptizēti</t>
  </si>
  <si>
    <t>Bēniņu pārseg. siltin. ar  Ekovati 300mm</t>
  </si>
  <si>
    <t>Ekovate λ=0.042 W/mK</t>
  </si>
  <si>
    <t>Bēniņu pārseg. papildus siltināšana pie šķērsojošām konstrukcijām ar 200mm Ekovati</t>
  </si>
  <si>
    <t>16-00000</t>
  </si>
  <si>
    <t>Lietus ūdens notekcauruļu remonts</t>
  </si>
  <si>
    <t>caurules</t>
  </si>
  <si>
    <t>veidgabali</t>
  </si>
  <si>
    <t>stiprinājumi</t>
  </si>
  <si>
    <t>Lokālā tāme Nr. 5</t>
  </si>
  <si>
    <t>Jumts</t>
  </si>
  <si>
    <t>Tāme sastādīta 2017.gada tirgus cenās, pamatojoties uz projektu</t>
  </si>
  <si>
    <t>Ēkas jumts (t.sk. izbūves jumts)</t>
  </si>
  <si>
    <t>Jumta virsmas attīrīšana sagatavošana</t>
  </si>
  <si>
    <t>Jumta izteču un aizsargrestu montāža</t>
  </si>
  <si>
    <t>izteces un aizsargrestes</t>
  </si>
  <si>
    <t>Jumta aeratoru montāža</t>
  </si>
  <si>
    <t>aeratori d=100 mm</t>
  </si>
  <si>
    <t>Jumta pieslēgums sienai, ventilācijas skurstenim</t>
  </si>
  <si>
    <t>skārda atloks</t>
  </si>
  <si>
    <t> montāžas skrūves, dībeļi</t>
  </si>
  <si>
    <t>Jumta membrānas uzklāšana 2 kārtās (arī vent kanālu jumtiņiem), esošā seguma dībelēšana</t>
  </si>
  <si>
    <t>mastika Hyperdesmo PB-2K vai ekvivalents </t>
  </si>
  <si>
    <t>dībeļi esoša ruberoīda stiprināšanai</t>
  </si>
  <si>
    <t>Parapeta augšmalas slīpuma izveidošana</t>
  </si>
  <si>
    <t>Parapeta augšmalas iesegums ar uzkausējamo ruberoīdu</t>
  </si>
  <si>
    <t>uzkausējams ruberoīds Tehnoelast 2 kārtās vai ekvivalents </t>
  </si>
  <si>
    <t>gāze</t>
  </si>
  <si>
    <t>Skārda iesegums parapetiem</t>
  </si>
  <si>
    <t>antiseptizēta koka latas</t>
  </si>
  <si>
    <t>skārda detaļas </t>
  </si>
  <si>
    <t>skrūves, dībeļi, stiprinājumi</t>
  </si>
  <si>
    <t>Atkritumu vada ventilācija izvada jumtiņu nomaiņa</t>
  </si>
  <si>
    <t>Ventilācijas skursteņu armēšana ar stiklašķiedras sietu un līmjavu </t>
  </si>
  <si>
    <t>Ventilācijas skursteņu apstrāde ar aizsarglīdzekli</t>
  </si>
  <si>
    <t>Ieejas mezgla jumts</t>
  </si>
  <si>
    <t>Jumta izlīdzinošā javas kārta</t>
  </si>
  <si>
    <t>Cokola, ieejas mezgla jumta siltināšana ar putuplastu</t>
  </si>
  <si>
    <t>siltumizolācija tenapors NEO EPS 100, 150 mm λ=0.031 W/mK vai ekvivalents  </t>
  </si>
  <si>
    <t>siltumizolācijas dībelis ar naglu Ejotherm NTK U 210 mm vai ekvivalents  </t>
  </si>
  <si>
    <t>Jumtiņa lāseņa montāža</t>
  </si>
  <si>
    <t>skārda lāsenis</t>
  </si>
  <si>
    <t>Jumtiņa pieslēgums sienai</t>
  </si>
  <si>
    <t>mastika Soudal Soudaseal 240FC vai ekvivalents  </t>
  </si>
  <si>
    <t>Jumta membrānas uzklāšana 2 kārtās</t>
  </si>
  <si>
    <t>uzkausējams ruberoīds Tehnoelast 2 kārtās vai ekvivalents  </t>
  </si>
  <si>
    <t>Ārējā zibensaizsardzība</t>
  </si>
  <si>
    <t>22-00000</t>
  </si>
  <si>
    <t>Zibens uztvērēja masta montāža</t>
  </si>
  <si>
    <t>Zibens uztvērēja masts ar pamatu L=5m</t>
  </si>
  <si>
    <t>Aktīvā zibens uztvērēja montāža</t>
  </si>
  <si>
    <t>Aktīvais zibens uztvērējs JONOSTAR X3 TYP25 vai ekvivalents  </t>
  </si>
  <si>
    <t>Stieples montāža</t>
  </si>
  <si>
    <t>Jumta stieples (d8-d10) turētājs </t>
  </si>
  <si>
    <t>Sienas stieples turētājs (L=120mm) sienām ar siltumizolāciju </t>
  </si>
  <si>
    <t>Stieple Al d8 </t>
  </si>
  <si>
    <t>Multiklemme d8-10 (krustklemme)</t>
  </si>
  <si>
    <t>Zibens novadītāja aizsardzība L=1,4m</t>
  </si>
  <si>
    <t>Zemējuma montāža</t>
  </si>
  <si>
    <t>Zemējuma vads Zn 10 </t>
  </si>
  <si>
    <t>Zemējuma elektroda spice</t>
  </si>
  <si>
    <t>Zemējuma elektrods Zn d20 1,5m </t>
  </si>
  <si>
    <t>Pievienojums elektrodam d20 - d(8-10)</t>
  </si>
  <si>
    <t>Mērklemme </t>
  </si>
  <si>
    <t>Pretkorozijas lente </t>
  </si>
  <si>
    <t>Vertikālā zemētāja montāža</t>
  </si>
  <si>
    <t>Teritorijas zaļās zonas atjaunošana</t>
  </si>
  <si>
    <t> </t>
  </si>
  <si>
    <t>Lokālā tāme Nr. 6</t>
  </si>
  <si>
    <t>Apkure - koplietošanas tīkli</t>
  </si>
  <si>
    <t>Koplietošanas telpas. Pagraba stāvs</t>
  </si>
  <si>
    <t>Ēkas esošās apkures sistēmas demontāža (cauruļvadi, sildķermeņi, apsaistes armatūra, cauruļvadu siltuma izolācija un t.t)</t>
  </si>
  <si>
    <t>17-00000</t>
  </si>
  <si>
    <t>Cauruļvadu un apsaistes montāža</t>
  </si>
  <si>
    <t>Polipropilēna caurule apkures sistēmām firmas "HP Trend" Stabi" vai ekvivalents; P=20bar; t=95°C; PE75×10,3    </t>
  </si>
  <si>
    <t>Polipropilēna caurule apkures sistēmām firmas "HP Trend" Stabi" vai ekvivalents; P=20bar; t=95°C; PE25×3.5    </t>
  </si>
  <si>
    <t>Lokanā gumijas caurule Dn15(apkures sistēmas tukšošanai) Dn15</t>
  </si>
  <si>
    <t>PP-R Trejgabals PE75-PE50-PE75</t>
  </si>
  <si>
    <t>PP-R Trejgabals PE25-PE25-PE25</t>
  </si>
  <si>
    <t>PP-R Uzmava ar pāreju PE50-PE32</t>
  </si>
  <si>
    <t>PP-R Uzmava ar pāreju PE32-PE25</t>
  </si>
  <si>
    <t>PP-R Pāreja ar vītni  PE75-1/2"</t>
  </si>
  <si>
    <t>PP-R Pāreja ar vītni  PE25-1/2"</t>
  </si>
  <si>
    <t>PE savienojošā mufta PE75-PE75</t>
  </si>
  <si>
    <t>PE savienojošā mufta PE25-PE25</t>
  </si>
  <si>
    <t>Caurules pagrieziens 90° PE75</t>
  </si>
  <si>
    <t>Caurules pagrieziens 90° PE25</t>
  </si>
  <si>
    <t>Cauruļvada slīdošais balsts PE75</t>
  </si>
  <si>
    <t>Cauruļvada slīdošais balsts PE25</t>
  </si>
  <si>
    <t>PP-R Korķis PE25</t>
  </si>
  <si>
    <t>Metāla konstrukcijas cauruļvadu un iekārtu stiprināšanai</t>
  </si>
  <si>
    <t>Cauruļvadu un pievienojumu fasondetaļas un veidgabali</t>
  </si>
  <si>
    <t>PP-R Lodveida ventilis P=20bar; t=95°C; Ø25</t>
  </si>
  <si>
    <t>PP-R Lodveida ventilis P=20bar; t=95°C; Ø75</t>
  </si>
  <si>
    <t>Cauruļvadu izbūve caur celtniecības konstrukcijām (sienas; pārsegumi) viņu ievietošana apvalkcaurulē un hermetizācija PE75--Dn120; l=0,4*m </t>
  </si>
  <si>
    <t>Cauruļvadu izbūve caur celtniecības konstrukcijām (sienas; pārsegumi) viņu ievietošana apvalkcaurulē un hermatizācija PE25--Dn40; l=0,4*m</t>
  </si>
  <si>
    <t>Esošā grīdas (griestu) seguma atjaunošana</t>
  </si>
  <si>
    <t>m²</t>
  </si>
  <si>
    <t>Bojātā apmetuma atjaunošana un krāsošana atbilstošā krāsā</t>
  </si>
  <si>
    <t>Cauruļvadu izolēšana ar izolācijas čaulām un izolācijas apdare.Siltumvadītspēja λ =0,045w/m×k;  δ=50 mm;  PE75×10,3</t>
  </si>
  <si>
    <t> Cauruļvadu izolēšana ar izolācijas čaulām un izolācijas apdare.Siltumvadītspēja λ =0,045w/m×k;  δ=50 mm;  PE25×3.5</t>
  </si>
  <si>
    <t>Apkures sistēmas ieregulēšana pārbaude un 
nodošana ekspluatācijā.</t>
  </si>
  <si>
    <t>Stāvvadi un c/v līdz dzīvokļiem</t>
  </si>
  <si>
    <t>Automātiskais balansējošais vārsts  ASV-M; t=120 °C; Dp=0,2bar; P=16 bar firmas "Danfoss" vai ekvivalents Dn50; Kvs=10</t>
  </si>
  <si>
    <t>Automātiskais balansējošais vārsts  ASV-M;
 t=120 °C; Dp=0,2bar; P=16 bar firmas "Danfoss" vai ekvivalents Dn15; Kvs=0,43</t>
  </si>
  <si>
    <t>Automātiskais balansējošais vārsts  ASV-PV;
 t=120 °C; Dp=0,2bar; P=16 bar firmas "Danfoss" vai ekvivalents Dn50; Kvs=10</t>
  </si>
  <si>
    <t>Automātiskais balansējošais vārsts  ASV-PV;
 t=120 °C; Dp=0,2bar; P=16 bar firmas "Danfoss" vai ekvivalents Dn15; Kvs=0,43</t>
  </si>
  <si>
    <t>Polipropilēna caurule apkures sistēmām firmas "HP Trend" Stabi"vai ekvivalents; P=20bar; t=95°C; PE75×10,3</t>
  </si>
  <si>
    <t>Polipropilēna caurule apkures sistēmām firmas "HP Trend" Stabi" vai ekvivalents; P=20bar; t=95°C; PE63×8,6    </t>
  </si>
  <si>
    <t>Polipropilēna caurule apkures sistēmām firmas "HP Trend" Stabi" vai ekvivalents; P=20bar; t=95°C;  PE50×6,9   </t>
  </si>
  <si>
    <t>Polipropilēna caurule apkures sistēmām firmas "HP Trend" Stabi" vai ekvivalents; P=20bar; t=95°C;  PE40×5,5  </t>
  </si>
  <si>
    <t>Polipropilēna caurule apkures sistēmām firmas "HP Trend" Stabi" vai ekvivalents; P=20bar; t=95°C;  PE32×4,4  </t>
  </si>
  <si>
    <t>Polipropilēna caurule apkures sistēmām firmas "HP Trend" Stabi" vai ekvivalents; P=20bar; t=95°C;  PE25×3,5   </t>
  </si>
  <si>
    <t>Polipropilēna caurule apkures sistēmām firmas "HP Trend" Stabi"vai ekvivalents; P=20bar; t=95°C; PE20×2.8   </t>
  </si>
  <si>
    <t>PP-R Trejgabals PE63-PE40-PE63</t>
  </si>
  <si>
    <t>PP-R Trejgabals PE50-PE40-PE50</t>
  </si>
  <si>
    <t>PP-R Trejgabals PE40-PE40-PE40</t>
  </si>
  <si>
    <t>PP-R Trejgabals PE32-PE25-PE32</t>
  </si>
  <si>
    <t>PP-R Trejgabals PE25-PE20-PE25</t>
  </si>
  <si>
    <t>PP-R Uzmava ar pāreju  PE75-PE63</t>
  </si>
  <si>
    <t>PP-R Uzmava ar pāreju  PE63-PE50</t>
  </si>
  <si>
    <t>PP-R Uzmava ar pāreju  PE50-PE40</t>
  </si>
  <si>
    <t>PP-R Uzmava ar pāreju  PE40-PE32</t>
  </si>
  <si>
    <t>PP-R Uzmava ar pāreju  PE32-PE25</t>
  </si>
  <si>
    <t>PP-R Uzmava ar pāreju  PE25-PE20</t>
  </si>
  <si>
    <t>PE savienojošā mufta PE63-PE63</t>
  </si>
  <si>
    <t>PE savienojošā mufta PE50-PE50</t>
  </si>
  <si>
    <t>PE savienojošā mufta PE40-PE40</t>
  </si>
  <si>
    <t>PE savienojošā mufta PE32-PE32</t>
  </si>
  <si>
    <t>PP-R Pāreja ar vītni   PE25-1/2"</t>
  </si>
  <si>
    <t>Caurules pagrieziens 90° PE63</t>
  </si>
  <si>
    <t>Caurules pagrieziens 90° PE32</t>
  </si>
  <si>
    <t>Caurules pagrieziens 90° PE20</t>
  </si>
  <si>
    <t>Cauruļvada slīdošais balsts PE63</t>
  </si>
  <si>
    <t>Cauruļvada slīdošais balsts PE50</t>
  </si>
  <si>
    <t>Cauruļvada slīdošais balsts PE32</t>
  </si>
  <si>
    <t>Cauruļvada slīdošais balsts PE20</t>
  </si>
  <si>
    <t>Automātiskais atgaisotājs Dn15 ar lodveida PE 
ventili Dn15; P=20bar; t=95°C;</t>
  </si>
  <si>
    <t>Cauruļvada izbūve caur celtniecības konstrukcijām (sienas; pārsegumi) viņu ievietošana apvalkcaurulē un hermetizācija PE75--Dn100; l=0,4*m</t>
  </si>
  <si>
    <t>Cauruļvada izbūve caur celtniecības konstrukcijām (sienas; pārsegumi) viņu ievietošana apvalkcaurulē un hermetizācija PE63--Dn100; l=0,4*m</t>
  </si>
  <si>
    <t>Cauruļvada izbūve caur celtniecības konstrukcijām (sienas; pārsegumi) viņu ievietošana apvalkcaurulē un hermetizācija PE50--Dn80; l=0,4*m</t>
  </si>
  <si>
    <t>Cauruļvada izbūve caur celtniecības konstrukcijām (sienas; pārsegumi) viņu ievietošana apvalkcaurulē un hermetizācija PE25--Dn32; l=0,4*m</t>
  </si>
  <si>
    <t>Cauruļvada izbūve caur celtniecības konstrukcijām (sienas; pārsegumi) viņu ievietošana apvalkcaurulē un hermatizācija PE20--Dn32; l=0,4*m</t>
  </si>
  <si>
    <t>Cauruļvadu izolēšana ar izolācijas čaulām un izolācijas apdare.Siltumvadītspēja λ =0,042w/m×k;  δ=30 mm; PE75 </t>
  </si>
  <si>
    <t>Cauruļvadu izolēšana ar izolācijas čaulām un izolācijas apdare.Siltumvadītspēja λ =0,045w/m×k;  δ=30 mm;  PE63</t>
  </si>
  <si>
    <t>Cauruļvadu izolēšana ar izolācijas čaulām un izolācijas apdare.Siltumvadītspēja λ =0,045w/m×k;  δ=30 mm;  PE50</t>
  </si>
  <si>
    <t>Cauruļvadu izolēšana ar izolācijas čaulām un izolācijas apdare.Siltumvadītspēja λ =0,045w/m×k;  δ=30 mm;  PE40</t>
  </si>
  <si>
    <t>Cauruļvadu izolēšana ar izolācijas čaulām un izolācijas apdare.Siltumvadītspēja λ =0,045w/m×k;  δ=30 mm;  PE32</t>
  </si>
  <si>
    <t>Cauruļvadu izolēšana ar izolācijas čaulām un izolācijas apdare.Siltumvadītspēja λ =0,045w/m×k;  δ=30 mm;  PE25</t>
  </si>
  <si>
    <t>Vara caurules cietās  Ø22×1,0</t>
  </si>
  <si>
    <t>Vara caurules cietās  Ø18×1,0</t>
  </si>
  <si>
    <t>Vara cauruļvadu pagrieziens 90° Ø22</t>
  </si>
  <si>
    <t>Vara cauruļvadu pagrieziens 90° Ø18</t>
  </si>
  <si>
    <t>Cauruļvada slīdošais balsts Ø22</t>
  </si>
  <si>
    <t>Cauruļvada slīdošais balsts Ø18</t>
  </si>
  <si>
    <t>Vara cauruļvadu savienojošās mufes Ø22-Ø22</t>
  </si>
  <si>
    <t>Vara cauruļvadu savienojošās mufes Ø18-Ø18</t>
  </si>
  <si>
    <t>Savienojošā mufta ar uzgriezni  Ø18-1/2" </t>
  </si>
  <si>
    <t>Cauruļvadu izolēšana ar izolācijas čaulām un izolācijas apdare. Siltumvadītspēja λ =0,045w/m×k;  δ=30 mm;  Ø22×1,0</t>
  </si>
  <si>
    <t>Cauruļvadu izolēšana ar izolācijas čaulām un izolācijas apdare. Siltumvadītspēja λ =0,045w/m×k;  δ=30 mm;  Ø18×1,0 </t>
  </si>
  <si>
    <t>Cauruļvadu  izbūve caur celtniecības konstrukcijām (sienas; pārsegumi) viņu ievietošana apvalkcaurulē un hermatizācija Ø22--Dn32; l=0,3*m</t>
  </si>
  <si>
    <t>Cauruļvadu  izbūve caur celtniecības konstrukcijām (sienas; pārsegumi) viņu ievietošana apvalkcaurulē un hermatizācija Ø18--Dn32; l=0,3*m</t>
  </si>
  <si>
    <t>Cauruļvadu un metāla konstrukciju gruntēšana ar grunts krāsu GF-020 un krāsošana ar eļļas krāsu</t>
  </si>
  <si>
    <t>Apkures sistēmas ieregulēšana pārbaude un nodošana ekspluatācijā.</t>
  </si>
  <si>
    <t>Stāvvadu apšūšana ar reģipsi</t>
  </si>
  <si>
    <t>CW 50mm profili</t>
  </si>
  <si>
    <t>ģipškartons Knauf GKF 25mm vai ekvivalents</t>
  </si>
  <si>
    <t>ģipškartons Knauf Red 18mm vai ekvivalents</t>
  </si>
  <si>
    <t>Reģipša sienu  sagatavošana</t>
  </si>
  <si>
    <t>Reģipša sienu  gruntēšana, krāsošana</t>
  </si>
  <si>
    <t>krāsa, tonēta</t>
  </si>
  <si>
    <t>Lokālā tāme Nr. 7</t>
  </si>
  <si>
    <t>Apkure - dzīvokļi</t>
  </si>
  <si>
    <t>Dzīvokļa siltuma uzskaites mezgls</t>
  </si>
  <si>
    <t>Siltuma skaitītāju un apsaistes montāža</t>
  </si>
  <si>
    <t>Ultraskaņas siltuma skaitītājs Dn15  ar distancētu ikmēneša nolasīšanu "SONOMETR 1000" firmas Danfoss vai ekvivalents. Ūdens caurplūde: Lmax=1,2 m³/st; Lopt=0,6 m³/st; Lmin=6 l/st; Ūdens t° diapazons:  5÷130°C; Spiediens 16 bar; Temperatūras sensori  vai ekvivalents</t>
  </si>
  <si>
    <t>Ventilis lodveida; t=110 °C; P=8 bar Dn15</t>
  </si>
  <si>
    <t>Netīrumu savācējs; t=110 °C; P=8 bar Dn15</t>
  </si>
  <si>
    <t>Vara caurules   P=20bar; t=95°C;     Dn15</t>
  </si>
  <si>
    <t>Cauruļvadu pagrieziens 90°  Dn15</t>
  </si>
  <si>
    <t>Slēdzams metāla skapis 400*×310*×160* (siltuma skaitītāja uzstādīšanai)</t>
  </si>
  <si>
    <t>Automātiskais balansējošais vārsts  ASV-M;
 t=120 °C; Kvs=1; Dp=0,2bar; P=16 bar firmas "Danfoss" Dn16 vai ekvivalents</t>
  </si>
  <si>
    <t>Automātiskais balansējošais vārsts  ASV-PV;
 t=120 °C; Kvs=1; Dp=0,2bar; P=16 bar firmas "Danfoss" Dn16 vai ekvivalents</t>
  </si>
  <si>
    <t>Palīgmateriāli</t>
  </si>
  <si>
    <t>Pārbaude un nodošana ekspluatācijā</t>
  </si>
  <si>
    <t>Dzīvokļu apkure </t>
  </si>
  <si>
    <t>Radiatoru montāža</t>
  </si>
  <si>
    <r>
      <rPr>
        <sz val="10"/>
        <rFont val="Arial Narrow"/>
        <family val="2"/>
        <charset val="186"/>
      </rPr>
      <t>Tērauda radiatori firmas "Purmo" Compact </t>
    </r>
    <r>
      <rPr>
        <sz val="10"/>
        <rFont val="Arial Narrow"/>
        <family val="2"/>
        <charset val="186"/>
      </rPr>
      <t>vai ekvivalents; h=400 mm;   t=80-60°C; P=10 bar; komplektā ar: atgaisotāju; uzstādīšanas mezglu un termostata ventili. C 22; N=1375w; l=1200  vai ekvivalents</t>
    </r>
  </si>
  <si>
    <t>Sildķermeņa pievienojuma krāns komplektā ar tukšošanas
krānu  firmas Danfoss; t=110 °C; P=8 bar; Dn15; RLV-KD  vai ekvivalents</t>
  </si>
  <si>
    <t>Vara caurules cietās Ø22×1,0</t>
  </si>
  <si>
    <t>Vara caurules cietās Ø18×1,0    </t>
  </si>
  <si>
    <t>Vara cauruļvadu trejgabali Ø22-&gt;Ø18-&gt;Ø22</t>
  </si>
  <si>
    <t>Vara cauruļvadu trejgabali Ø18-&gt;Ø18-&gt;Ø18</t>
  </si>
  <si>
    <t>Cauruļvada slīdošais balsts  Ø22</t>
  </si>
  <si>
    <t>Diametru pāreja Ø22-&gt;Ø18</t>
  </si>
  <si>
    <t>Savienojošā mufta ar uzgriezni  Ø18-1/2"</t>
  </si>
  <si>
    <t>Izjaucamais savienojums Ø22</t>
  </si>
  <si>
    <t>Izjaucamais savienojums Ø18</t>
  </si>
  <si>
    <t>Cauruļvadu izbūve caur celtniecības konstrukcijām (sienas; pārsegumi) viņu ievietošana apvalkcaurulē un hermatizācija Ø22-Dn32; l=0,3*m</t>
  </si>
  <si>
    <t>Cauruļvadu izbūve caur celtniecības konstrukcijām (sienas; pārsegumi) viņu ievietošana apvalkcaurulē un hermatizācija Ø18-Dn25; l=0,3*m</t>
  </si>
  <si>
    <t>Cauruļvda Ø18 izbūve grīdas gropēs un izolēšana ar izolācijas čaulām. Siltumvadītspēja λ =0,045w/m×k;  δ=30 mm; </t>
  </si>
  <si>
    <t>Cauruļvadu un metāla konstrukciju gruntēšana ar grunts krāsu 
GF-020 un krāsošana ar eļļas krāsu</t>
  </si>
  <si>
    <t>Apkures un ventilācijas sistēmas ieregulēšana pārbaude un 
nodošana ekspluatācijā.</t>
  </si>
  <si>
    <t>Gaisa nosūces reste uzstādāma uz sienas N200×200</t>
  </si>
  <si>
    <t>Esošā ventilācijas kanāla tīrīšana un remonts (dzīvoklī)</t>
  </si>
  <si>
    <t>Ēkas esošā ventilācijas kanāla šahtas 140*×270* tīrīšana un remonts </t>
  </si>
  <si>
    <t> BŪVNIECĪBAS KOPTĀME</t>
  </si>
  <si>
    <t>Objekta adrese:  Klaipēdas ielā 124, Liepāja</t>
  </si>
  <si>
    <t>Pasūtītājs: SIA "Liepājas namu apsaimniekotājs"</t>
  </si>
  <si>
    <t>Izpildītājs: SIA &lt;Arhitekta G.Vīksnas birojs&gt;</t>
  </si>
  <si>
    <t>Tāmes Nr.</t>
  </si>
  <si>
    <t>Darba veids vai konstruktīvā elementa nosaukums</t>
  </si>
  <si>
    <t>Tāmes izmaksas (Ls)</t>
  </si>
  <si>
    <t>Darba alga (Ls)</t>
  </si>
  <si>
    <t>1--1</t>
  </si>
  <si>
    <t>Fasāde Z</t>
  </si>
  <si>
    <t>1--2</t>
  </si>
  <si>
    <t>Fasāde R</t>
  </si>
  <si>
    <t>1--3</t>
  </si>
  <si>
    <t>Fasāde D</t>
  </si>
  <si>
    <t>1--4</t>
  </si>
  <si>
    <t>Fasāde A</t>
  </si>
  <si>
    <t>Logi un durvis</t>
  </si>
  <si>
    <t>Pagraba siltināšana</t>
  </si>
  <si>
    <t>Bēniņu pārseguma siltināšana</t>
  </si>
  <si>
    <t>Apkure - pagrabs, stāvvadi līdz dzīvokļiem</t>
  </si>
  <si>
    <t>Apkure - dzīvokļos</t>
  </si>
  <si>
    <t>Naizdzēst!!!</t>
  </si>
  <si>
    <t>Kopā</t>
  </si>
  <si>
    <t>Darba devēja sociālais nodoklis</t>
  </si>
  <si>
    <t>būvuzraudzība</t>
  </si>
  <si>
    <t>autoruzraudzība</t>
  </si>
  <si>
    <t>Virsizdevumi, t.sk.darba aizsardzība un celtn risku apdrošin</t>
  </si>
  <si>
    <t>Peļņa</t>
  </si>
  <si>
    <t>Pavisam kopā bez PVN</t>
  </si>
  <si>
    <t>PVN</t>
  </si>
  <si>
    <t>Pavisam kopā ar PVN</t>
  </si>
  <si>
    <t>Sastādīja:</t>
  </si>
  <si>
    <t>Būvinženieris:</t>
  </si>
  <si>
    <t>Arnis Balčus</t>
  </si>
  <si>
    <t>Būvprakses sertifikāts Nr.20-3325 </t>
  </si>
  <si>
    <t> 2012. gada 2. jūlijā</t>
  </si>
  <si>
    <t>Pārbaudīja:</t>
  </si>
  <si>
    <t>Būvprojekta vadītājs:</t>
  </si>
  <si>
    <t>Būvprakses sertifikāts Nr. 20-3325</t>
  </si>
  <si>
    <t>KOPSAVILKUMA APRĒĶINS</t>
  </si>
  <si>
    <t>Par kopējo summu (euro)</t>
  </si>
  <si>
    <t>Kopējā darbietilpība (c/h)</t>
  </si>
  <si>
    <t>Tāme sastādīta  201_.gada __.________________</t>
  </si>
  <si>
    <t>Nr. p .k.</t>
  </si>
  <si>
    <t>Būvdarbu veids vai konstruktīvā elementa nosaukums</t>
  </si>
  <si>
    <t>Tāmes izmaksas Eur</t>
  </si>
  <si>
    <t>Tai skaitā</t>
  </si>
  <si>
    <t>Darbietilpība, c/st.</t>
  </si>
  <si>
    <t>Darba alga Eur</t>
  </si>
  <si>
    <t>Būvizstrādājumi Eur</t>
  </si>
  <si>
    <t>Mehānismi Eur</t>
  </si>
  <si>
    <t>Virsizdevumi</t>
  </si>
  <si>
    <t>t.sk.darba aizsardzība</t>
  </si>
  <si>
    <t>Darba devēja sociālais nodoklis*:</t>
  </si>
  <si>
    <t>Pavisam kopā</t>
  </si>
  <si>
    <t>Finanšu rezerve</t>
  </si>
  <si>
    <t>*2018.gada 1.janvārī stājas spēkā grozījumi likumā ''Par valsts sociālo apdrošināšanu'', darba devēja sociālais nodoklis būs 24.09%. Pamatojoties uz to, ka līguma izpilde notiks 2018.gadā, pretendentam jānorāda darba devēja sociālā likme, kura būs spēkā no 2018.gada 1.janvāra. </t>
  </si>
  <si>
    <t>Tāme sastādīta  201_.gada __.________________ </t>
  </si>
  <si>
    <t>Objekta nosaukums: Daudzdzīvokļu ēkas energoefektivitātes paaugstināšana Klaipēdas ielā 124</t>
  </si>
  <si>
    <t>Objekta nosaukums</t>
  </si>
  <si>
    <t>Objekta izmaksas (euro)</t>
  </si>
  <si>
    <t>Daudzdzīvokļu ēkas energoefektivitātes paaugstināšana Klaipēdas ielā 124, Liepājā</t>
  </si>
</sst>
</file>

<file path=xl/styles.xml><?xml version="1.0" encoding="utf-8"?>
<styleSheet xmlns="http://schemas.openxmlformats.org/spreadsheetml/2006/main">
  <numFmts count="13">
    <numFmt numFmtId="164" formatCode="GENERAL"/>
    <numFmt numFmtId="165" formatCode="0.00"/>
    <numFmt numFmtId="166" formatCode="_-* #,##0.00_-;\-* #,##0.00_-;_-* \-??_-;_-@_-"/>
    <numFmt numFmtId="167" formatCode="#,##0.00"/>
    <numFmt numFmtId="168" formatCode="_(* #,##0.00_);_(* \(#,##0.00\);_(* \-??_);_(@_)"/>
    <numFmt numFmtId="169" formatCode="DD/\ MMM"/>
    <numFmt numFmtId="170" formatCode="0.00%"/>
    <numFmt numFmtId="171" formatCode="#,##0.00\ _L_s"/>
    <numFmt numFmtId="172" formatCode="0.0"/>
    <numFmt numFmtId="173" formatCode="#,##0.0"/>
    <numFmt numFmtId="174" formatCode="0"/>
    <numFmt numFmtId="175" formatCode="@"/>
    <numFmt numFmtId="176" formatCode="0%"/>
  </numFmts>
  <fonts count="28">
    <font>
      <sz val="10"/>
      <name val="Arial"/>
      <family val="2"/>
      <charset val="186"/>
    </font>
    <font>
      <sz val="10"/>
      <name val="Arial"/>
      <family val="0"/>
      <charset val="186"/>
    </font>
    <font>
      <sz val="10"/>
      <name val="Arial"/>
      <family val="0"/>
      <charset val="186"/>
    </font>
    <font>
      <sz val="10"/>
      <name val="Arial"/>
      <family val="0"/>
      <charset val="186"/>
    </font>
    <font>
      <sz val="10"/>
      <color rgb="FFFF0000"/>
      <name val="Arial"/>
      <family val="2"/>
      <charset val="186"/>
    </font>
    <font>
      <sz val="10"/>
      <color rgb="FFFFFFFF"/>
      <name val="Arial Narrow"/>
      <family val="2"/>
      <charset val="186"/>
    </font>
    <font>
      <sz val="10"/>
      <name val="Arial Narrow"/>
      <family val="2"/>
      <charset val="186"/>
    </font>
    <font>
      <sz val="10"/>
      <color rgb="FFFF0000"/>
      <name val="Arial Narrow"/>
      <family val="2"/>
      <charset val="186"/>
    </font>
    <font>
      <b val="true"/>
      <sz val="10"/>
      <name val="Arial Narrow"/>
      <family val="2"/>
      <charset val="186"/>
    </font>
    <font>
      <b val="true"/>
      <sz val="10"/>
      <color rgb="FFFF0000"/>
      <name val="Arial Narrow"/>
      <family val="2"/>
      <charset val="186"/>
    </font>
    <font>
      <vertAlign val="superscript"/>
      <sz val="10"/>
      <name val="Arial Narrow"/>
      <family val="2"/>
      <charset val="186"/>
    </font>
    <font>
      <sz val="10"/>
      <color rgb="FF000000"/>
      <name val="Arial Narrow"/>
      <family val="2"/>
      <charset val="186"/>
    </font>
    <font>
      <b val="true"/>
      <sz val="10"/>
      <color rgb="FF000000"/>
      <name val="Arial Narrow"/>
      <family val="2"/>
      <charset val="186"/>
    </font>
    <font>
      <sz val="10"/>
      <name val="Arial Narrow"/>
      <family val="2"/>
      <charset val="1"/>
    </font>
    <font>
      <sz val="8"/>
      <name val="Arial"/>
      <family val="2"/>
      <charset val="204"/>
    </font>
    <font>
      <sz val="8"/>
      <name val="Arial"/>
      <family val="2"/>
      <charset val="186"/>
    </font>
    <font>
      <sz val="8"/>
      <name val="Arial Narrow"/>
      <family val="2"/>
      <charset val="186"/>
    </font>
    <font>
      <b val="true"/>
      <i val="true"/>
      <sz val="10"/>
      <name val="Arial Narrow"/>
      <family val="2"/>
      <charset val="186"/>
    </font>
    <font>
      <sz val="10"/>
      <name val="Arial"/>
      <family val="1"/>
      <charset val="1"/>
    </font>
    <font>
      <sz val="12"/>
      <name val="Arial"/>
      <family val="2"/>
      <charset val="186"/>
    </font>
    <font>
      <b val="true"/>
      <sz val="12"/>
      <name val="Arial Narrow"/>
      <family val="2"/>
      <charset val="186"/>
    </font>
    <font>
      <sz val="12"/>
      <name val="Arial Narrow"/>
      <family val="2"/>
      <charset val="186"/>
    </font>
    <font>
      <b val="true"/>
      <sz val="12"/>
      <color rgb="FFFF0000"/>
      <name val="Arial Narrow"/>
      <family val="2"/>
      <charset val="186"/>
    </font>
    <font>
      <sz val="12"/>
      <color rgb="FFFF0000"/>
      <name val="Arial Narrow"/>
      <family val="2"/>
      <charset val="186"/>
    </font>
    <font>
      <sz val="9"/>
      <name val="Arial Narrow"/>
      <family val="2"/>
      <charset val="186"/>
    </font>
    <font>
      <sz val="9"/>
      <name val="Calibri"/>
      <family val="2"/>
      <charset val="204"/>
    </font>
    <font>
      <sz val="11"/>
      <name val="Calibri"/>
      <family val="2"/>
      <charset val="204"/>
    </font>
    <font>
      <sz val="1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C0C0C0"/>
        <bgColor rgb="FFCCCCFF"/>
      </patternFill>
    </fill>
  </fills>
  <borders count="21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0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7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8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8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8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8" fillId="0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6" fillId="0" borderId="0" xfId="0" applyFont="true" applyBorder="false" applyAlignment="true" applyProtection="true">
      <alignment horizontal="right" vertical="center" textRotation="0" wrapText="false" indent="0" shrinkToFit="false"/>
      <protection locked="false" hidden="false"/>
    </xf>
    <xf numFmtId="165" fontId="6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8" fillId="2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6" fillId="3" borderId="1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7" fontId="6" fillId="0" borderId="1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8" fontId="6" fillId="0" borderId="1" xfId="15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6" fillId="0" borderId="1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2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6" fillId="2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2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8" fontId="6" fillId="0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6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6" fillId="2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6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6" fillId="2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3" borderId="1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6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6" fillId="3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4" borderId="1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6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6" fillId="4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5" fontId="6" fillId="0" borderId="1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11" fillId="3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" fillId="3" borderId="1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12" fillId="3" borderId="3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2" fillId="3" borderId="4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5" fontId="6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6" fillId="0" borderId="1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5" fontId="8" fillId="0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6" fillId="3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" fillId="3" borderId="1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8" fillId="3" borderId="3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0" fontId="14" fillId="3" borderId="4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5" fontId="6" fillId="3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6" fillId="3" borderId="1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5" fontId="8" fillId="3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6" fillId="3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6" fillId="3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8" fillId="3" borderId="1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8" fillId="3" borderId="4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8" fillId="3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6" fillId="0" borderId="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8" fillId="0" borderId="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8" fillId="0" borderId="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8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8" fillId="0" borderId="0" xfId="15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6" fillId="0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0" borderId="0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6" fillId="0" borderId="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16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5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1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71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6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6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3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" fillId="3" borderId="2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12" fillId="3" borderId="2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5" fontId="6" fillId="3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6" fillId="3" borderId="2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5" fontId="8" fillId="3" borderId="2" xfId="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3" fillId="3" borderId="2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8" fillId="3" borderId="2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0" fontId="14" fillId="3" borderId="2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5" fontId="8" fillId="3" borderId="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8" fillId="3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8" fillId="3" borderId="2" xfId="15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8" fillId="3" borderId="2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5" fontId="6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6" fillId="0" borderId="2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5" fontId="8" fillId="0" borderId="2" xfId="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5" fontId="8" fillId="0" borderId="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8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8" fillId="0" borderId="2" xfId="15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8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6" fillId="2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6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6" fillId="0" borderId="6" xfId="15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5" fontId="6" fillId="2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6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6" fillId="0" borderId="6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74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6" fillId="0" borderId="1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8" fontId="6" fillId="0" borderId="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6" fillId="0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6" fillId="0" borderId="7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16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8" fillId="0" borderId="1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8" fillId="0" borderId="1" xfId="0" applyFont="true" applyBorder="true" applyAlignment="true" applyProtection="true">
      <alignment horizontal="center" vertical="top" textRotation="0" wrapText="true" indent="0" shrinkToFit="false"/>
      <protection locked="false" hidden="false"/>
    </xf>
    <xf numFmtId="164" fontId="6" fillId="4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0" xfId="2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6" fontId="11" fillId="0" borderId="0" xfId="2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5" fontId="11" fillId="0" borderId="0" xfId="2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11" fillId="0" borderId="1" xfId="2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11" fillId="0" borderId="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0" borderId="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6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6" fillId="0" borderId="7" xfId="15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8" fillId="0" borderId="1" xfId="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5" fontId="6" fillId="0" borderId="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6" fillId="0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6" fillId="3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1" xfId="0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4" fontId="6" fillId="3" borderId="1" xfId="0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4" fontId="6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11" fillId="3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5" fontId="11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3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6" fillId="3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7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11" fillId="3" borderId="1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11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3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1" fontId="6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6" fillId="0" borderId="0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6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6" fillId="0" borderId="1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6" fillId="0" borderId="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8" fillId="0" borderId="7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6" fillId="0" borderId="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4" borderId="7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6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8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5" fontId="6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8" fillId="0" borderId="2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1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5" fontId="2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1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2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0" fontId="21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6" fillId="0" borderId="0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6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8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4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0" fontId="16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21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5" fontId="21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25" fillId="0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6" fillId="0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1" fillId="5" borderId="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5" borderId="1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5" borderId="1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5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5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5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0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1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5" fontId="21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5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1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7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5" fontId="21" fillId="0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16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0" fillId="0" borderId="17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20" fillId="5" borderId="1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20" fillId="5" borderId="1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20" fillId="5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20" fillId="5" borderId="1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6" fontId="21" fillId="0" borderId="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5" fontId="21" fillId="3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21" fillId="0" borderId="2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70" fontId="21" fillId="0" borderId="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27" fillId="0" borderId="2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76" fontId="21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2" fontId="21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6" fontId="21" fillId="0" borderId="2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21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76" fontId="21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21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21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distributed" vertical="distributed" textRotation="0" wrapText="true" indent="0" shrinkToFit="false"/>
      <protection locked="false" hidden="false"/>
    </xf>
    <xf numFmtId="164" fontId="2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5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5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5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1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20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0" fontId="2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externalLink" Target="externalLinks/externalLink2.xml"/><Relationship Id="rId16" Type="http://schemas.openxmlformats.org/officeDocument/2006/relationships/sharedStrings" Target="sharedStrings.xm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2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247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E7" activeCellId="0" sqref="E7"/>
    </sheetView>
  </sheetViews>
  <sheetFormatPr defaultRowHeight="12.75"/>
  <cols>
    <col collapsed="false" hidden="false" max="1" min="1" style="1" width="4.05102040816327"/>
    <col collapsed="false" hidden="false" max="2" min="2" style="1" width="7.29081632653061"/>
    <col collapsed="false" hidden="false" max="3" min="3" style="2" width="32.265306122449"/>
    <col collapsed="false" hidden="false" max="5" min="4" style="2" width="6.0765306122449"/>
    <col collapsed="false" hidden="false" max="6" min="6" style="2" width="9.04591836734694"/>
    <col collapsed="false" hidden="false" max="7" min="7" style="2" width="6.20918367346939"/>
    <col collapsed="false" hidden="false" max="8" min="8" style="2" width="8.50510204081633"/>
    <col collapsed="false" hidden="false" max="9" min="9" style="2" width="6.0765306122449"/>
    <col collapsed="false" hidden="false" max="10" min="10" style="2" width="7.83163265306122"/>
    <col collapsed="false" hidden="false" max="11" min="11" style="2" width="9.31632653061224"/>
    <col collapsed="false" hidden="false" max="12" min="12" style="2" width="6.75"/>
    <col collapsed="false" hidden="false" max="13" min="13" style="2" width="9.31632653061224"/>
    <col collapsed="false" hidden="false" max="14" min="14" style="3" width="7.83163265306122"/>
    <col collapsed="false" hidden="false" max="15" min="15" style="2" width="8.10204081632653"/>
    <col collapsed="false" hidden="false" max="16" min="16" style="2" width="8.36734693877551"/>
    <col collapsed="false" hidden="false" max="17" min="17" style="2" width="8.10204081632653"/>
    <col collapsed="false" hidden="false" max="1025" min="18" style="2" width="8.77551020408163"/>
  </cols>
  <sheetData>
    <row r="1" customFormat="false" ht="12.75" hidden="false" customHeight="true" outlineLevel="0" collapsed="false">
      <c r="A1" s="4" t="n">
        <f aca="false">'kopā-neprintēt'!J23</f>
        <v>6</v>
      </c>
      <c r="B1" s="4"/>
      <c r="C1" s="5"/>
      <c r="D1" s="5"/>
      <c r="E1" s="5"/>
      <c r="F1" s="6"/>
      <c r="G1" s="5"/>
      <c r="H1" s="0"/>
      <c r="I1" s="5"/>
      <c r="J1" s="5"/>
      <c r="K1" s="5"/>
      <c r="L1" s="5"/>
      <c r="M1" s="6"/>
      <c r="N1" s="5"/>
      <c r="O1" s="5"/>
      <c r="P1" s="5"/>
      <c r="Q1" s="5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7" t="s">
        <v>0</v>
      </c>
      <c r="B2" s="0"/>
      <c r="C2" s="0"/>
      <c r="D2" s="8"/>
      <c r="E2" s="8"/>
      <c r="F2" s="9"/>
      <c r="G2" s="8"/>
      <c r="H2" s="8"/>
      <c r="I2" s="8"/>
      <c r="J2" s="8"/>
      <c r="K2" s="8"/>
      <c r="L2" s="8"/>
      <c r="M2" s="5"/>
      <c r="N2" s="6"/>
      <c r="O2" s="5"/>
      <c r="P2" s="5"/>
      <c r="Q2" s="5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10" t="s">
        <v>1</v>
      </c>
      <c r="B3" s="0"/>
      <c r="C3" s="0"/>
      <c r="D3" s="11"/>
      <c r="E3" s="11"/>
      <c r="F3" s="11"/>
      <c r="G3" s="11"/>
      <c r="H3" s="11"/>
      <c r="I3" s="8"/>
      <c r="J3" s="8"/>
      <c r="K3" s="8"/>
      <c r="L3" s="8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11" t="s">
        <v>2</v>
      </c>
      <c r="B4" s="0"/>
      <c r="C4" s="0"/>
      <c r="D4" s="11"/>
      <c r="E4" s="11"/>
      <c r="F4" s="11"/>
      <c r="G4" s="11"/>
      <c r="H4" s="11"/>
      <c r="I4" s="8"/>
      <c r="J4" s="8"/>
      <c r="K4" s="8"/>
      <c r="L4" s="8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11" t="s">
        <v>3</v>
      </c>
      <c r="B5" s="0"/>
      <c r="C5" s="0"/>
      <c r="D5" s="11"/>
      <c r="E5" s="11"/>
      <c r="F5" s="11"/>
      <c r="G5" s="11"/>
      <c r="H5" s="0"/>
      <c r="I5" s="8"/>
      <c r="J5" s="8"/>
      <c r="K5" s="8"/>
      <c r="L5" s="8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11"/>
      <c r="D6" s="11"/>
      <c r="E6" s="8" t="s">
        <v>4</v>
      </c>
      <c r="F6" s="11"/>
      <c r="G6" s="11"/>
      <c r="H6" s="0"/>
      <c r="I6" s="8"/>
      <c r="J6" s="8"/>
      <c r="K6" s="8"/>
      <c r="L6" s="8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0"/>
      <c r="C7" s="11"/>
      <c r="D7" s="11"/>
      <c r="E7" s="8" t="s">
        <v>5</v>
      </c>
      <c r="F7" s="11"/>
      <c r="G7" s="11"/>
      <c r="H7" s="8"/>
      <c r="I7" s="8"/>
      <c r="J7" s="8"/>
      <c r="K7" s="8"/>
      <c r="L7" s="8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0"/>
      <c r="C8" s="12" t="s">
        <v>6</v>
      </c>
      <c r="D8" s="0"/>
      <c r="E8" s="0"/>
      <c r="F8" s="13"/>
      <c r="G8" s="0"/>
      <c r="H8" s="0"/>
      <c r="I8" s="0"/>
      <c r="J8" s="0"/>
      <c r="K8" s="0"/>
      <c r="L8" s="0"/>
      <c r="M8" s="0"/>
      <c r="N8" s="12"/>
      <c r="O8" s="14" t="s">
        <v>7</v>
      </c>
      <c r="P8" s="15" t="n">
        <f aca="false">'fasāde Z'!Q237</f>
        <v>0</v>
      </c>
      <c r="Q8" s="12" t="s">
        <v>8</v>
      </c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false" outlineLevel="0" collapsed="false">
      <c r="A9" s="0"/>
      <c r="B9" s="0"/>
      <c r="C9" s="0"/>
      <c r="D9" s="0"/>
      <c r="E9" s="0"/>
      <c r="F9" s="13"/>
      <c r="G9" s="0"/>
      <c r="H9" s="0"/>
      <c r="I9" s="0"/>
      <c r="J9" s="0"/>
      <c r="K9" s="0"/>
      <c r="L9" s="0"/>
      <c r="M9" s="0"/>
      <c r="N9" s="12"/>
      <c r="O9" s="14"/>
      <c r="P9" s="15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true" outlineLevel="0" collapsed="false">
      <c r="A10" s="16" t="s">
        <v>9</v>
      </c>
      <c r="B10" s="16" t="s">
        <v>10</v>
      </c>
      <c r="C10" s="16" t="s">
        <v>11</v>
      </c>
      <c r="D10" s="16" t="s">
        <v>12</v>
      </c>
      <c r="E10" s="16" t="s">
        <v>13</v>
      </c>
      <c r="F10" s="16" t="s">
        <v>14</v>
      </c>
      <c r="G10" s="16" t="s">
        <v>15</v>
      </c>
      <c r="H10" s="16"/>
      <c r="I10" s="16"/>
      <c r="J10" s="16"/>
      <c r="K10" s="16"/>
      <c r="L10" s="16"/>
      <c r="M10" s="16" t="s">
        <v>16</v>
      </c>
      <c r="N10" s="16"/>
      <c r="O10" s="16"/>
      <c r="P10" s="16"/>
      <c r="Q10" s="16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51" hidden="false" customHeight="false" outlineLevel="0" collapsed="false">
      <c r="A11" s="16"/>
      <c r="B11" s="16"/>
      <c r="C11" s="16"/>
      <c r="D11" s="16"/>
      <c r="E11" s="16"/>
      <c r="F11" s="16"/>
      <c r="G11" s="16" t="s">
        <v>17</v>
      </c>
      <c r="H11" s="16" t="s">
        <v>18</v>
      </c>
      <c r="I11" s="16" t="s">
        <v>19</v>
      </c>
      <c r="J11" s="16" t="s">
        <v>20</v>
      </c>
      <c r="K11" s="16" t="s">
        <v>21</v>
      </c>
      <c r="L11" s="16" t="s">
        <v>22</v>
      </c>
      <c r="M11" s="16" t="s">
        <v>23</v>
      </c>
      <c r="N11" s="16" t="s">
        <v>19</v>
      </c>
      <c r="O11" s="16" t="s">
        <v>20</v>
      </c>
      <c r="P11" s="16" t="s">
        <v>21</v>
      </c>
      <c r="Q11" s="16" t="s">
        <v>24</v>
      </c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17"/>
      <c r="B13" s="17"/>
      <c r="C13" s="18" t="s">
        <v>25</v>
      </c>
      <c r="D13" s="19"/>
      <c r="E13" s="20"/>
      <c r="F13" s="21"/>
      <c r="G13" s="22"/>
      <c r="H13" s="23"/>
      <c r="I13" s="24"/>
      <c r="J13" s="25"/>
      <c r="K13" s="25"/>
      <c r="L13" s="24"/>
      <c r="M13" s="24"/>
      <c r="N13" s="24"/>
      <c r="O13" s="24"/>
      <c r="P13" s="24"/>
      <c r="Q13" s="24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5.5" hidden="false" customHeight="false" outlineLevel="0" collapsed="false">
      <c r="A14" s="26" t="n">
        <v>1</v>
      </c>
      <c r="B14" s="26" t="s">
        <v>26</v>
      </c>
      <c r="C14" s="27" t="s">
        <v>27</v>
      </c>
      <c r="D14" s="28" t="s">
        <v>28</v>
      </c>
      <c r="E14" s="29"/>
      <c r="F14" s="29" t="n">
        <v>100</v>
      </c>
      <c r="G14" s="30"/>
      <c r="H14" s="30"/>
      <c r="I14" s="31" t="n">
        <f aca="false">G14*H14</f>
        <v>0</v>
      </c>
      <c r="J14" s="30"/>
      <c r="K14" s="30"/>
      <c r="L14" s="30"/>
      <c r="M14" s="24" t="n">
        <f aca="false">'fasāde Z'!F14*'fasāde Z'!G14</f>
        <v>0</v>
      </c>
      <c r="N14" s="24" t="n">
        <f aca="false">'fasāde Z'!F14*'fasāde Z'!I14</f>
        <v>0</v>
      </c>
      <c r="O14" s="24" t="n">
        <f aca="false">'fasāde Z'!F14*'fasāde Z'!J14</f>
        <v>0</v>
      </c>
      <c r="P14" s="24" t="n">
        <f aca="false">'fasāde Z'!F14*'fasāde Z'!K14</f>
        <v>0</v>
      </c>
      <c r="Q14" s="24" t="n">
        <f aca="false">'fasāde Z'!N14+'fasāde Z'!O14+'fasāde Z'!P14</f>
        <v>0</v>
      </c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false" outlineLevel="0" collapsed="false">
      <c r="A15" s="17"/>
      <c r="B15" s="17"/>
      <c r="C15" s="32" t="s">
        <v>29</v>
      </c>
      <c r="D15" s="19" t="s">
        <v>28</v>
      </c>
      <c r="E15" s="33" t="n">
        <v>1.0099</v>
      </c>
      <c r="F15" s="33" t="n">
        <f aca="false">'fasāde Z'!F14*'fasāde Z'!E15</f>
        <v>100.99</v>
      </c>
      <c r="G15" s="30"/>
      <c r="H15" s="30"/>
      <c r="I15" s="31" t="n">
        <f aca="false">G15*H15</f>
        <v>0</v>
      </c>
      <c r="J15" s="30"/>
      <c r="K15" s="30"/>
      <c r="L15" s="30"/>
      <c r="M15" s="24" t="n">
        <f aca="false">'fasāde Z'!F15*'fasāde Z'!G15</f>
        <v>0</v>
      </c>
      <c r="N15" s="24" t="n">
        <f aca="false">'fasāde Z'!F15*'fasāde Z'!I15</f>
        <v>0</v>
      </c>
      <c r="O15" s="24" t="n">
        <f aca="false">'fasāde Z'!F15*'fasāde Z'!J15</f>
        <v>0</v>
      </c>
      <c r="P15" s="24" t="n">
        <f aca="false">'fasāde Z'!F15*'fasāde Z'!K15</f>
        <v>0</v>
      </c>
      <c r="Q15" s="24" t="n">
        <f aca="false">'fasāde Z'!N15+'fasāde Z'!O15+'fasāde Z'!P15</f>
        <v>0</v>
      </c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false" outlineLevel="0" collapsed="false">
      <c r="A16" s="26" t="n">
        <v>2</v>
      </c>
      <c r="B16" s="26" t="s">
        <v>26</v>
      </c>
      <c r="C16" s="27" t="s">
        <v>30</v>
      </c>
      <c r="D16" s="28" t="s">
        <v>31</v>
      </c>
      <c r="E16" s="34"/>
      <c r="F16" s="35" t="n">
        <v>1</v>
      </c>
      <c r="G16" s="30"/>
      <c r="H16" s="30"/>
      <c r="I16" s="31" t="n">
        <f aca="false">G16*H16</f>
        <v>0</v>
      </c>
      <c r="J16" s="30"/>
      <c r="K16" s="30"/>
      <c r="L16" s="30"/>
      <c r="M16" s="24" t="n">
        <f aca="false">'fasāde Z'!F16*'fasāde Z'!G16</f>
        <v>0</v>
      </c>
      <c r="N16" s="24" t="n">
        <f aca="false">'fasāde Z'!F16*'fasāde Z'!I16</f>
        <v>0</v>
      </c>
      <c r="O16" s="24" t="n">
        <f aca="false">'fasāde Z'!F16*'fasāde Z'!J16</f>
        <v>0</v>
      </c>
      <c r="P16" s="24" t="n">
        <f aca="false">'fasāde Z'!F16*'fasāde Z'!K16</f>
        <v>0</v>
      </c>
      <c r="Q16" s="24" t="n">
        <f aca="false">'fasāde Z'!N16+'fasāde Z'!O16+'fasāde Z'!P16</f>
        <v>0</v>
      </c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17"/>
      <c r="B17" s="17"/>
      <c r="C17" s="32" t="s">
        <v>32</v>
      </c>
      <c r="D17" s="19" t="s">
        <v>33</v>
      </c>
      <c r="E17" s="20" t="n">
        <v>5</v>
      </c>
      <c r="F17" s="36" t="n">
        <f aca="false">'fasāde Z'!F16*'fasāde Z'!E17</f>
        <v>5</v>
      </c>
      <c r="G17" s="30"/>
      <c r="H17" s="30"/>
      <c r="I17" s="31" t="n">
        <f aca="false">G17*H17</f>
        <v>0</v>
      </c>
      <c r="J17" s="30"/>
      <c r="K17" s="30"/>
      <c r="L17" s="30"/>
      <c r="M17" s="24" t="n">
        <f aca="false">'fasāde Z'!F17*'fasāde Z'!G17</f>
        <v>0</v>
      </c>
      <c r="N17" s="24" t="n">
        <f aca="false">'fasāde Z'!F17*'fasāde Z'!I17</f>
        <v>0</v>
      </c>
      <c r="O17" s="24" t="n">
        <f aca="false">'fasāde Z'!F17*'fasāde Z'!J17</f>
        <v>0</v>
      </c>
      <c r="P17" s="24" t="n">
        <f aca="false">'fasāde Z'!F17*'fasāde Z'!K17</f>
        <v>0</v>
      </c>
      <c r="Q17" s="24" t="n">
        <f aca="false">'fasāde Z'!N17+'fasāde Z'!O17+'fasāde Z'!P17</f>
        <v>0</v>
      </c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26" t="n">
        <v>3</v>
      </c>
      <c r="B18" s="26" t="s">
        <v>26</v>
      </c>
      <c r="C18" s="27" t="s">
        <v>34</v>
      </c>
      <c r="D18" s="28" t="s">
        <v>31</v>
      </c>
      <c r="E18" s="34"/>
      <c r="F18" s="35" t="n">
        <v>1</v>
      </c>
      <c r="G18" s="30"/>
      <c r="H18" s="30"/>
      <c r="I18" s="31" t="n">
        <f aca="false">G18*H18</f>
        <v>0</v>
      </c>
      <c r="J18" s="30"/>
      <c r="K18" s="30"/>
      <c r="L18" s="30"/>
      <c r="M18" s="24" t="n">
        <f aca="false">'fasāde Z'!F18*'fasāde Z'!G18</f>
        <v>0</v>
      </c>
      <c r="N18" s="24" t="n">
        <f aca="false">'fasāde Z'!F18*'fasāde Z'!I18</f>
        <v>0</v>
      </c>
      <c r="O18" s="24" t="n">
        <f aca="false">'fasāde Z'!F18*'fasāde Z'!J18</f>
        <v>0</v>
      </c>
      <c r="P18" s="24" t="n">
        <f aca="false">'fasāde Z'!F18*'fasāde Z'!K18</f>
        <v>0</v>
      </c>
      <c r="Q18" s="24" t="n">
        <f aca="false">'fasāde Z'!N18+'fasāde Z'!O18+'fasāde Z'!P18</f>
        <v>0</v>
      </c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false" outlineLevel="0" collapsed="false">
      <c r="A19" s="26" t="n">
        <v>4</v>
      </c>
      <c r="B19" s="26" t="s">
        <v>26</v>
      </c>
      <c r="C19" s="27" t="s">
        <v>35</v>
      </c>
      <c r="D19" s="28" t="s">
        <v>31</v>
      </c>
      <c r="E19" s="34"/>
      <c r="F19" s="35" t="n">
        <v>1</v>
      </c>
      <c r="G19" s="30"/>
      <c r="H19" s="30"/>
      <c r="I19" s="31" t="n">
        <f aca="false">G19*H19</f>
        <v>0</v>
      </c>
      <c r="J19" s="30"/>
      <c r="K19" s="30"/>
      <c r="L19" s="30"/>
      <c r="M19" s="24" t="n">
        <f aca="false">'fasāde Z'!F19*'fasāde Z'!G19</f>
        <v>0</v>
      </c>
      <c r="N19" s="24" t="n">
        <f aca="false">'fasāde Z'!F19*'fasāde Z'!I19</f>
        <v>0</v>
      </c>
      <c r="O19" s="24" t="n">
        <f aca="false">'fasāde Z'!F19*'fasāde Z'!J19</f>
        <v>0</v>
      </c>
      <c r="P19" s="24" t="n">
        <f aca="false">'fasāde Z'!F19*'fasāde Z'!K19</f>
        <v>0</v>
      </c>
      <c r="Q19" s="24" t="n">
        <f aca="false">'fasāde Z'!N19+'fasāde Z'!O19+'fasāde Z'!P19</f>
        <v>0</v>
      </c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false" outlineLevel="0" collapsed="false">
      <c r="A20" s="26" t="n">
        <v>5</v>
      </c>
      <c r="B20" s="26" t="s">
        <v>26</v>
      </c>
      <c r="C20" s="27" t="s">
        <v>36</v>
      </c>
      <c r="D20" s="28" t="s">
        <v>31</v>
      </c>
      <c r="E20" s="34"/>
      <c r="F20" s="35" t="n">
        <v>1</v>
      </c>
      <c r="G20" s="30"/>
      <c r="H20" s="30"/>
      <c r="I20" s="31" t="n">
        <f aca="false">G20*H20</f>
        <v>0</v>
      </c>
      <c r="J20" s="30"/>
      <c r="K20" s="30"/>
      <c r="L20" s="30"/>
      <c r="M20" s="24" t="n">
        <f aca="false">'fasāde Z'!F20*'fasāde Z'!G20</f>
        <v>0</v>
      </c>
      <c r="N20" s="24" t="n">
        <f aca="false">'fasāde Z'!F20*'fasāde Z'!I20</f>
        <v>0</v>
      </c>
      <c r="O20" s="24" t="n">
        <f aca="false">'fasāde Z'!F20*'fasāde Z'!J20</f>
        <v>0</v>
      </c>
      <c r="P20" s="24" t="n">
        <f aca="false">'fasāde Z'!F20*'fasāde Z'!K20</f>
        <v>0</v>
      </c>
      <c r="Q20" s="24" t="n">
        <f aca="false">'fasāde Z'!N20+'fasāde Z'!O20+'fasāde Z'!P20</f>
        <v>0</v>
      </c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12" customFormat="true" ht="12.75" hidden="false" customHeight="false" outlineLevel="0" collapsed="false">
      <c r="A21" s="17"/>
      <c r="B21" s="17"/>
      <c r="C21" s="37" t="s">
        <v>37</v>
      </c>
      <c r="D21" s="19"/>
      <c r="E21" s="33"/>
      <c r="F21" s="33"/>
      <c r="G21" s="30"/>
      <c r="H21" s="30"/>
      <c r="I21" s="31" t="n">
        <f aca="false">G21*H21</f>
        <v>0</v>
      </c>
      <c r="J21" s="30"/>
      <c r="K21" s="30"/>
      <c r="L21" s="30"/>
      <c r="M21" s="24"/>
      <c r="N21" s="24"/>
      <c r="O21" s="24"/>
      <c r="P21" s="24"/>
      <c r="Q21" s="24"/>
      <c r="R21" s="38"/>
    </row>
    <row r="22" customFormat="false" ht="12.75" hidden="false" customHeight="false" outlineLevel="0" collapsed="false">
      <c r="A22" s="26" t="n">
        <v>6</v>
      </c>
      <c r="B22" s="26" t="s">
        <v>38</v>
      </c>
      <c r="C22" s="39" t="s">
        <v>39</v>
      </c>
      <c r="D22" s="28" t="s">
        <v>40</v>
      </c>
      <c r="E22" s="29"/>
      <c r="F22" s="29" t="n">
        <v>13.3</v>
      </c>
      <c r="G22" s="30"/>
      <c r="H22" s="30"/>
      <c r="I22" s="31" t="n">
        <f aca="false">G22*H22</f>
        <v>0</v>
      </c>
      <c r="J22" s="30"/>
      <c r="K22" s="30"/>
      <c r="L22" s="30"/>
      <c r="M22" s="24" t="n">
        <f aca="false">'fasāde Z'!F22*'fasāde Z'!G22</f>
        <v>0</v>
      </c>
      <c r="N22" s="24" t="n">
        <f aca="false">'fasāde Z'!F22*'fasāde Z'!I22</f>
        <v>0</v>
      </c>
      <c r="O22" s="24" t="n">
        <f aca="false">'fasāde Z'!F22*'fasāde Z'!J22</f>
        <v>0</v>
      </c>
      <c r="P22" s="24" t="n">
        <f aca="false">'fasāde Z'!F22*'fasāde Z'!K22</f>
        <v>0</v>
      </c>
      <c r="Q22" s="24" t="n">
        <f aca="false">'fasāde Z'!N22+'fasāde Z'!O22+'fasāde Z'!P22</f>
        <v>0</v>
      </c>
      <c r="R22" s="38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false" outlineLevel="0" collapsed="false">
      <c r="A23" s="26" t="n">
        <v>7</v>
      </c>
      <c r="B23" s="26" t="s">
        <v>38</v>
      </c>
      <c r="C23" s="39" t="s">
        <v>41</v>
      </c>
      <c r="D23" s="28" t="s">
        <v>42</v>
      </c>
      <c r="E23" s="29"/>
      <c r="F23" s="29" t="n">
        <v>2</v>
      </c>
      <c r="G23" s="30"/>
      <c r="H23" s="30"/>
      <c r="I23" s="31" t="n">
        <f aca="false">G23*H23</f>
        <v>0</v>
      </c>
      <c r="J23" s="30"/>
      <c r="K23" s="30"/>
      <c r="L23" s="30"/>
      <c r="M23" s="24" t="n">
        <f aca="false">'fasāde Z'!F23*'fasāde Z'!G23</f>
        <v>0</v>
      </c>
      <c r="N23" s="24" t="n">
        <f aca="false">'fasāde Z'!F23*'fasāde Z'!I23</f>
        <v>0</v>
      </c>
      <c r="O23" s="24" t="n">
        <f aca="false">'fasāde Z'!F23*'fasāde Z'!J23</f>
        <v>0</v>
      </c>
      <c r="P23" s="24" t="n">
        <f aca="false">'fasāde Z'!F23*'fasāde Z'!K23</f>
        <v>0</v>
      </c>
      <c r="Q23" s="24" t="n">
        <f aca="false">'fasāde Z'!N23+'fasāde Z'!O23+'fasāde Z'!P23</f>
        <v>0</v>
      </c>
      <c r="R23" s="38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25.5" hidden="false" customHeight="false" outlineLevel="0" collapsed="false">
      <c r="A24" s="26" t="n">
        <v>8</v>
      </c>
      <c r="B24" s="26" t="s">
        <v>26</v>
      </c>
      <c r="C24" s="39" t="s">
        <v>43</v>
      </c>
      <c r="D24" s="28" t="s">
        <v>44</v>
      </c>
      <c r="E24" s="29"/>
      <c r="F24" s="29" t="n">
        <v>10</v>
      </c>
      <c r="G24" s="30"/>
      <c r="H24" s="30"/>
      <c r="I24" s="31" t="n">
        <f aca="false">G24*H24</f>
        <v>0</v>
      </c>
      <c r="J24" s="30"/>
      <c r="K24" s="30"/>
      <c r="L24" s="30"/>
      <c r="M24" s="24" t="n">
        <f aca="false">'fasāde Z'!F24*'fasāde Z'!G24</f>
        <v>0</v>
      </c>
      <c r="N24" s="24" t="n">
        <f aca="false">'fasāde Z'!F24*'fasāde Z'!I24</f>
        <v>0</v>
      </c>
      <c r="O24" s="24" t="n">
        <f aca="false">'fasāde Z'!F24*'fasāde Z'!J24</f>
        <v>0</v>
      </c>
      <c r="P24" s="24" t="n">
        <f aca="false">'fasāde Z'!F24*'fasāde Z'!K24</f>
        <v>0</v>
      </c>
      <c r="Q24" s="24" t="n">
        <f aca="false">'fasāde Z'!N24+'fasāde Z'!O24+'fasāde Z'!P24</f>
        <v>0</v>
      </c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0" collapsed="false">
      <c r="A25" s="26" t="n">
        <v>9</v>
      </c>
      <c r="B25" s="26" t="s">
        <v>45</v>
      </c>
      <c r="C25" s="39" t="s">
        <v>46</v>
      </c>
      <c r="D25" s="28" t="s">
        <v>40</v>
      </c>
      <c r="E25" s="29"/>
      <c r="F25" s="29" t="n">
        <v>1.2</v>
      </c>
      <c r="G25" s="30"/>
      <c r="H25" s="30"/>
      <c r="I25" s="31" t="n">
        <f aca="false">G25*H25</f>
        <v>0</v>
      </c>
      <c r="J25" s="30"/>
      <c r="K25" s="30"/>
      <c r="L25" s="30"/>
      <c r="M25" s="24" t="n">
        <f aca="false">'fasāde Z'!F25*'fasāde Z'!G25</f>
        <v>0</v>
      </c>
      <c r="N25" s="24" t="n">
        <f aca="false">'fasāde Z'!F25*'fasāde Z'!I25</f>
        <v>0</v>
      </c>
      <c r="O25" s="24" t="n">
        <f aca="false">'fasāde Z'!F25*'fasāde Z'!J25</f>
        <v>0</v>
      </c>
      <c r="P25" s="24" t="n">
        <f aca="false">'fasāde Z'!F25*'fasāde Z'!K25</f>
        <v>0</v>
      </c>
      <c r="Q25" s="24" t="n">
        <f aca="false">'fasāde Z'!N25+'fasāde Z'!O25+'fasāde Z'!P25</f>
        <v>0</v>
      </c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17"/>
      <c r="B26" s="17"/>
      <c r="C26" s="32" t="s">
        <v>47</v>
      </c>
      <c r="D26" s="19" t="s">
        <v>44</v>
      </c>
      <c r="E26" s="33" t="n">
        <v>0.27</v>
      </c>
      <c r="F26" s="33" t="n">
        <f aca="false">'fasāde Z'!F25*'fasāde Z'!E26</f>
        <v>0.324</v>
      </c>
      <c r="G26" s="30"/>
      <c r="H26" s="30"/>
      <c r="I26" s="31" t="n">
        <f aca="false">G26*H26</f>
        <v>0</v>
      </c>
      <c r="J26" s="30"/>
      <c r="K26" s="30"/>
      <c r="L26" s="30"/>
      <c r="M26" s="24" t="n">
        <f aca="false">'fasāde Z'!F26*'fasāde Z'!G26</f>
        <v>0</v>
      </c>
      <c r="N26" s="24" t="n">
        <f aca="false">'fasāde Z'!F26*'fasāde Z'!I26</f>
        <v>0</v>
      </c>
      <c r="O26" s="24" t="n">
        <f aca="false">'fasāde Z'!F26*'fasāde Z'!J26</f>
        <v>0</v>
      </c>
      <c r="P26" s="24" t="n">
        <f aca="false">'fasāde Z'!F26*'fasāde Z'!K26</f>
        <v>0</v>
      </c>
      <c r="Q26" s="24" t="n">
        <f aca="false">'fasāde Z'!N26+'fasāde Z'!O26+'fasāde Z'!P26</f>
        <v>0</v>
      </c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false" outlineLevel="0" collapsed="false">
      <c r="A27" s="17"/>
      <c r="B27" s="17"/>
      <c r="C27" s="32" t="s">
        <v>48</v>
      </c>
      <c r="D27" s="19" t="s">
        <v>44</v>
      </c>
      <c r="E27" s="33" t="n">
        <v>0.06</v>
      </c>
      <c r="F27" s="33" t="n">
        <f aca="false">'fasāde Z'!F25*'fasāde Z'!E27</f>
        <v>0.072</v>
      </c>
      <c r="G27" s="30"/>
      <c r="H27" s="30"/>
      <c r="I27" s="31" t="n">
        <f aca="false">G27*H27</f>
        <v>0</v>
      </c>
      <c r="J27" s="30"/>
      <c r="K27" s="30"/>
      <c r="L27" s="30"/>
      <c r="M27" s="24" t="n">
        <f aca="false">'fasāde Z'!F27*'fasāde Z'!G27</f>
        <v>0</v>
      </c>
      <c r="N27" s="24" t="n">
        <f aca="false">'fasāde Z'!F27*'fasāde Z'!I27</f>
        <v>0</v>
      </c>
      <c r="O27" s="24" t="n">
        <f aca="false">'fasāde Z'!F27*'fasāde Z'!J27</f>
        <v>0</v>
      </c>
      <c r="P27" s="24" t="n">
        <f aca="false">'fasāde Z'!F27*'fasāde Z'!K27</f>
        <v>0</v>
      </c>
      <c r="Q27" s="24" t="n">
        <f aca="false">'fasāde Z'!N27+'fasāde Z'!O27+'fasāde Z'!P27</f>
        <v>0</v>
      </c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5.5" hidden="false" customHeight="false" outlineLevel="0" collapsed="false">
      <c r="A28" s="26" t="n">
        <v>10</v>
      </c>
      <c r="B28" s="26" t="s">
        <v>49</v>
      </c>
      <c r="C28" s="27" t="s">
        <v>50</v>
      </c>
      <c r="D28" s="28" t="s">
        <v>40</v>
      </c>
      <c r="E28" s="34"/>
      <c r="F28" s="35" t="n">
        <v>30</v>
      </c>
      <c r="G28" s="30"/>
      <c r="H28" s="30"/>
      <c r="I28" s="31" t="n">
        <f aca="false">G28*H28</f>
        <v>0</v>
      </c>
      <c r="J28" s="30"/>
      <c r="K28" s="30"/>
      <c r="L28" s="30"/>
      <c r="M28" s="24" t="n">
        <f aca="false">'fasāde Z'!F28*'fasāde Z'!G28</f>
        <v>0</v>
      </c>
      <c r="N28" s="24" t="n">
        <f aca="false">'fasāde Z'!F28*'fasāde Z'!I28</f>
        <v>0</v>
      </c>
      <c r="O28" s="24" t="n">
        <f aca="false">'fasāde Z'!F28*'fasāde Z'!J28</f>
        <v>0</v>
      </c>
      <c r="P28" s="24" t="n">
        <f aca="false">'fasāde Z'!F28*'fasāde Z'!K28</f>
        <v>0</v>
      </c>
      <c r="Q28" s="24" t="n">
        <f aca="false">'fasāde Z'!N28+'fasāde Z'!O28+'fasāde Z'!P28</f>
        <v>0</v>
      </c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false" outlineLevel="0" collapsed="false">
      <c r="A29" s="17"/>
      <c r="B29" s="17"/>
      <c r="C29" s="32" t="s">
        <v>51</v>
      </c>
      <c r="D29" s="19" t="s">
        <v>52</v>
      </c>
      <c r="E29" s="20" t="n">
        <v>0.5</v>
      </c>
      <c r="F29" s="36" t="n">
        <f aca="false">'fasāde Z'!F28*'fasāde Z'!E29</f>
        <v>15</v>
      </c>
      <c r="G29" s="30"/>
      <c r="H29" s="30"/>
      <c r="I29" s="31" t="n">
        <f aca="false">G29*H29</f>
        <v>0</v>
      </c>
      <c r="J29" s="30"/>
      <c r="K29" s="30"/>
      <c r="L29" s="30"/>
      <c r="M29" s="24" t="n">
        <f aca="false">'fasāde Z'!F29*'fasāde Z'!G29</f>
        <v>0</v>
      </c>
      <c r="N29" s="24" t="n">
        <f aca="false">'fasāde Z'!F29*'fasāde Z'!I29</f>
        <v>0</v>
      </c>
      <c r="O29" s="24" t="n">
        <f aca="false">'fasāde Z'!F29*'fasāde Z'!J29</f>
        <v>0</v>
      </c>
      <c r="P29" s="24" t="n">
        <f aca="false">'fasāde Z'!F29*'fasāde Z'!K29</f>
        <v>0</v>
      </c>
      <c r="Q29" s="24" t="n">
        <f aca="false">'fasāde Z'!N29+'fasāde Z'!O29+'fasāde Z'!P29</f>
        <v>0</v>
      </c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false" outlineLevel="0" collapsed="false">
      <c r="A30" s="17"/>
      <c r="B30" s="17"/>
      <c r="C30" s="32" t="s">
        <v>53</v>
      </c>
      <c r="D30" s="19" t="s">
        <v>52</v>
      </c>
      <c r="E30" s="20" t="n">
        <v>1</v>
      </c>
      <c r="F30" s="36" t="n">
        <f aca="false">'fasāde Z'!F28*'fasāde Z'!E30</f>
        <v>30</v>
      </c>
      <c r="G30" s="30"/>
      <c r="H30" s="30"/>
      <c r="I30" s="31" t="n">
        <f aca="false">G30*H30</f>
        <v>0</v>
      </c>
      <c r="J30" s="30"/>
      <c r="K30" s="30"/>
      <c r="L30" s="30"/>
      <c r="M30" s="24" t="n">
        <f aca="false">'fasāde Z'!F30*'fasāde Z'!G30</f>
        <v>0</v>
      </c>
      <c r="N30" s="24" t="n">
        <f aca="false">'fasāde Z'!F30*'fasāde Z'!I30</f>
        <v>0</v>
      </c>
      <c r="O30" s="24" t="n">
        <f aca="false">'fasāde Z'!F30*'fasāde Z'!J30</f>
        <v>0</v>
      </c>
      <c r="P30" s="24" t="n">
        <f aca="false">'fasāde Z'!F30*'fasāde Z'!K30</f>
        <v>0</v>
      </c>
      <c r="Q30" s="24" t="n">
        <f aca="false">'fasāde Z'!N30+'fasāde Z'!O30+'fasāde Z'!P30</f>
        <v>0</v>
      </c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false" outlineLevel="0" collapsed="false">
      <c r="A31" s="17"/>
      <c r="B31" s="17"/>
      <c r="C31" s="32" t="s">
        <v>54</v>
      </c>
      <c r="D31" s="19" t="s">
        <v>52</v>
      </c>
      <c r="E31" s="20" t="n">
        <v>0.5</v>
      </c>
      <c r="F31" s="36" t="n">
        <f aca="false">'fasāde Z'!F28*'fasāde Z'!E31</f>
        <v>15</v>
      </c>
      <c r="G31" s="30"/>
      <c r="H31" s="30"/>
      <c r="I31" s="31" t="n">
        <f aca="false">G31*H31</f>
        <v>0</v>
      </c>
      <c r="J31" s="30"/>
      <c r="K31" s="30"/>
      <c r="L31" s="30"/>
      <c r="M31" s="24" t="n">
        <f aca="false">'fasāde Z'!F31*'fasāde Z'!G31</f>
        <v>0</v>
      </c>
      <c r="N31" s="24" t="n">
        <f aca="false">'fasāde Z'!F31*'fasāde Z'!I31</f>
        <v>0</v>
      </c>
      <c r="O31" s="24" t="n">
        <f aca="false">'fasāde Z'!F31*'fasāde Z'!J31</f>
        <v>0</v>
      </c>
      <c r="P31" s="24" t="n">
        <f aca="false">'fasāde Z'!F31*'fasāde Z'!K31</f>
        <v>0</v>
      </c>
      <c r="Q31" s="24" t="n">
        <f aca="false">'fasāde Z'!N31+'fasāde Z'!O31+'fasāde Z'!P31</f>
        <v>0</v>
      </c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false" outlineLevel="0" collapsed="false">
      <c r="A32" s="17"/>
      <c r="B32" s="17"/>
      <c r="C32" s="32" t="s">
        <v>55</v>
      </c>
      <c r="D32" s="19" t="s">
        <v>56</v>
      </c>
      <c r="E32" s="20" t="n">
        <v>0.2</v>
      </c>
      <c r="F32" s="36" t="n">
        <f aca="false">'fasāde Z'!F28*'fasāde Z'!E32</f>
        <v>6</v>
      </c>
      <c r="G32" s="30"/>
      <c r="H32" s="30"/>
      <c r="I32" s="31" t="n">
        <f aca="false">G32*H32</f>
        <v>0</v>
      </c>
      <c r="J32" s="30"/>
      <c r="K32" s="30"/>
      <c r="L32" s="30"/>
      <c r="M32" s="24" t="n">
        <f aca="false">'fasāde Z'!F32*'fasāde Z'!G32</f>
        <v>0</v>
      </c>
      <c r="N32" s="24" t="n">
        <f aca="false">'fasāde Z'!F32*'fasāde Z'!I32</f>
        <v>0</v>
      </c>
      <c r="O32" s="24" t="n">
        <f aca="false">'fasāde Z'!F32*'fasāde Z'!J32</f>
        <v>0</v>
      </c>
      <c r="P32" s="24" t="n">
        <f aca="false">'fasāde Z'!F32*'fasāde Z'!K32</f>
        <v>0</v>
      </c>
      <c r="Q32" s="24" t="n">
        <f aca="false">'fasāde Z'!N32+'fasāde Z'!O32+'fasāde Z'!P32</f>
        <v>0</v>
      </c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false" outlineLevel="0" collapsed="false">
      <c r="A33" s="26" t="n">
        <v>11</v>
      </c>
      <c r="B33" s="26" t="s">
        <v>57</v>
      </c>
      <c r="C33" s="27" t="s">
        <v>58</v>
      </c>
      <c r="D33" s="28" t="s">
        <v>40</v>
      </c>
      <c r="E33" s="29"/>
      <c r="F33" s="29" t="n">
        <v>10.1</v>
      </c>
      <c r="G33" s="30"/>
      <c r="H33" s="30"/>
      <c r="I33" s="31" t="n">
        <f aca="false">G33*H33</f>
        <v>0</v>
      </c>
      <c r="J33" s="30"/>
      <c r="K33" s="30"/>
      <c r="L33" s="30"/>
      <c r="M33" s="24" t="n">
        <f aca="false">'fasāde Z'!F33*'fasāde Z'!G33</f>
        <v>0</v>
      </c>
      <c r="N33" s="24" t="n">
        <f aca="false">'fasāde Z'!F33*'fasāde Z'!I33</f>
        <v>0</v>
      </c>
      <c r="O33" s="24" t="n">
        <f aca="false">'fasāde Z'!F33*'fasāde Z'!J33</f>
        <v>0</v>
      </c>
      <c r="P33" s="24" t="n">
        <f aca="false">'fasāde Z'!F33*'fasāde Z'!K33</f>
        <v>0</v>
      </c>
      <c r="Q33" s="24" t="n">
        <f aca="false">'fasāde Z'!N33+'fasāde Z'!O33+'fasāde Z'!P33</f>
        <v>0</v>
      </c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.75" hidden="false" customHeight="false" outlineLevel="0" collapsed="false">
      <c r="A34" s="17"/>
      <c r="B34" s="17"/>
      <c r="C34" s="32" t="s">
        <v>59</v>
      </c>
      <c r="D34" s="19" t="s">
        <v>60</v>
      </c>
      <c r="E34" s="33" t="n">
        <v>0.15</v>
      </c>
      <c r="F34" s="33" t="n">
        <f aca="false">'fasāde Z'!F33*'fasāde Z'!E34</f>
        <v>1.515</v>
      </c>
      <c r="G34" s="30"/>
      <c r="H34" s="30"/>
      <c r="I34" s="31" t="n">
        <f aca="false">G34*H34</f>
        <v>0</v>
      </c>
      <c r="J34" s="30"/>
      <c r="K34" s="30"/>
      <c r="L34" s="30"/>
      <c r="M34" s="24" t="n">
        <f aca="false">'fasāde Z'!F34*'fasāde Z'!G34</f>
        <v>0</v>
      </c>
      <c r="N34" s="24" t="n">
        <f aca="false">'fasāde Z'!F34*'fasāde Z'!I34</f>
        <v>0</v>
      </c>
      <c r="O34" s="24" t="n">
        <f aca="false">'fasāde Z'!F34*'fasāde Z'!J34</f>
        <v>0</v>
      </c>
      <c r="P34" s="24" t="n">
        <f aca="false">'fasāde Z'!F34*'fasāde Z'!K34</f>
        <v>0</v>
      </c>
      <c r="Q34" s="24" t="n">
        <f aca="false">'fasāde Z'!N34+'fasāde Z'!O34+'fasāde Z'!P34</f>
        <v>0</v>
      </c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25.5" hidden="false" customHeight="false" outlineLevel="0" collapsed="false">
      <c r="A35" s="26" t="n">
        <v>12</v>
      </c>
      <c r="B35" s="26" t="s">
        <v>57</v>
      </c>
      <c r="C35" s="27" t="s">
        <v>61</v>
      </c>
      <c r="D35" s="28" t="s">
        <v>40</v>
      </c>
      <c r="E35" s="29"/>
      <c r="F35" s="29" t="n">
        <v>10.1</v>
      </c>
      <c r="G35" s="30"/>
      <c r="H35" s="30"/>
      <c r="I35" s="31" t="n">
        <f aca="false">G35*H35</f>
        <v>0</v>
      </c>
      <c r="J35" s="30"/>
      <c r="K35" s="30"/>
      <c r="L35" s="30"/>
      <c r="M35" s="24" t="n">
        <f aca="false">'fasāde Z'!F35*'fasāde Z'!G35</f>
        <v>0</v>
      </c>
      <c r="N35" s="24" t="n">
        <f aca="false">'fasāde Z'!F35*'fasāde Z'!I35</f>
        <v>0</v>
      </c>
      <c r="O35" s="24" t="n">
        <f aca="false">'fasāde Z'!F35*'fasāde Z'!J35</f>
        <v>0</v>
      </c>
      <c r="P35" s="24" t="n">
        <f aca="false">'fasāde Z'!F35*'fasāde Z'!K35</f>
        <v>0</v>
      </c>
      <c r="Q35" s="24" t="n">
        <f aca="false">'fasāde Z'!N35+'fasāde Z'!O35+'fasāde Z'!P35</f>
        <v>0</v>
      </c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37.5" hidden="false" customHeight="true" outlineLevel="0" collapsed="false">
      <c r="A36" s="17"/>
      <c r="B36" s="17"/>
      <c r="C36" s="32" t="s">
        <v>62</v>
      </c>
      <c r="D36" s="19" t="s">
        <v>40</v>
      </c>
      <c r="E36" s="33" t="n">
        <v>1.1</v>
      </c>
      <c r="F36" s="33" t="n">
        <f aca="false">'fasāde Z'!F35*'fasāde Z'!E36</f>
        <v>11.11</v>
      </c>
      <c r="G36" s="30"/>
      <c r="H36" s="30"/>
      <c r="I36" s="31" t="n">
        <f aca="false">G36*H36</f>
        <v>0</v>
      </c>
      <c r="J36" s="30"/>
      <c r="K36" s="30"/>
      <c r="L36" s="30"/>
      <c r="M36" s="24" t="n">
        <f aca="false">'fasāde Z'!F36*'fasāde Z'!G36</f>
        <v>0</v>
      </c>
      <c r="N36" s="24" t="n">
        <f aca="false">'fasāde Z'!F36*'fasāde Z'!I36</f>
        <v>0</v>
      </c>
      <c r="O36" s="24" t="n">
        <f aca="false">'fasāde Z'!F36*'fasāde Z'!J36</f>
        <v>0</v>
      </c>
      <c r="P36" s="24" t="n">
        <f aca="false">'fasāde Z'!F36*'fasāde Z'!K36</f>
        <v>0</v>
      </c>
      <c r="Q36" s="24" t="n">
        <f aca="false">'fasāde Z'!N36+'fasāde Z'!O36+'fasāde Z'!P36</f>
        <v>0</v>
      </c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false" outlineLevel="0" collapsed="false">
      <c r="A37" s="17"/>
      <c r="B37" s="17"/>
      <c r="C37" s="32" t="s">
        <v>63</v>
      </c>
      <c r="D37" s="19" t="s">
        <v>52</v>
      </c>
      <c r="E37" s="33" t="n">
        <v>8</v>
      </c>
      <c r="F37" s="33" t="n">
        <f aca="false">'fasāde Z'!F35*'fasāde Z'!E37</f>
        <v>80.8</v>
      </c>
      <c r="G37" s="30"/>
      <c r="H37" s="30"/>
      <c r="I37" s="31" t="n">
        <f aca="false">G37*H37</f>
        <v>0</v>
      </c>
      <c r="J37" s="30"/>
      <c r="K37" s="30"/>
      <c r="L37" s="30"/>
      <c r="M37" s="24" t="n">
        <f aca="false">'fasāde Z'!F37*'fasāde Z'!G37</f>
        <v>0</v>
      </c>
      <c r="N37" s="24" t="n">
        <f aca="false">'fasāde Z'!F37*'fasāde Z'!I37</f>
        <v>0</v>
      </c>
      <c r="O37" s="24" t="n">
        <f aca="false">'fasāde Z'!F37*'fasāde Z'!J37</f>
        <v>0</v>
      </c>
      <c r="P37" s="24" t="n">
        <f aca="false">'fasāde Z'!F37*'fasāde Z'!K37</f>
        <v>0</v>
      </c>
      <c r="Q37" s="24" t="n">
        <f aca="false">'fasāde Z'!N37+'fasāde Z'!O37+'fasāde Z'!P37</f>
        <v>0</v>
      </c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false" outlineLevel="0" collapsed="false">
      <c r="A38" s="17"/>
      <c r="B38" s="17"/>
      <c r="C38" s="40" t="s">
        <v>64</v>
      </c>
      <c r="D38" s="19"/>
      <c r="E38" s="33"/>
      <c r="F38" s="33"/>
      <c r="G38" s="30"/>
      <c r="H38" s="30"/>
      <c r="I38" s="31" t="n">
        <f aca="false">G38*H38</f>
        <v>0</v>
      </c>
      <c r="J38" s="30"/>
      <c r="K38" s="30"/>
      <c r="L38" s="30"/>
      <c r="M38" s="24"/>
      <c r="N38" s="24"/>
      <c r="O38" s="24"/>
      <c r="P38" s="24"/>
      <c r="Q38" s="24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0" collapsed="false">
      <c r="A39" s="26" t="n">
        <v>13</v>
      </c>
      <c r="B39" s="26" t="s">
        <v>38</v>
      </c>
      <c r="C39" s="27" t="s">
        <v>65</v>
      </c>
      <c r="D39" s="28" t="s">
        <v>31</v>
      </c>
      <c r="E39" s="29"/>
      <c r="F39" s="29" t="n">
        <v>2</v>
      </c>
      <c r="G39" s="30"/>
      <c r="H39" s="30"/>
      <c r="I39" s="31" t="n">
        <f aca="false">G39*H39</f>
        <v>0</v>
      </c>
      <c r="J39" s="30"/>
      <c r="K39" s="30"/>
      <c r="L39" s="30"/>
      <c r="M39" s="24" t="n">
        <f aca="false">'fasāde Z'!F39*'fasāde Z'!G39</f>
        <v>0</v>
      </c>
      <c r="N39" s="24" t="n">
        <f aca="false">'fasāde Z'!F39*'fasāde Z'!I39</f>
        <v>0</v>
      </c>
      <c r="O39" s="24" t="n">
        <f aca="false">'fasāde Z'!F39*'fasāde Z'!J39</f>
        <v>0</v>
      </c>
      <c r="P39" s="24" t="n">
        <f aca="false">'fasāde Z'!F39*'fasāde Z'!K39</f>
        <v>0</v>
      </c>
      <c r="Q39" s="24" t="n">
        <f aca="false">'fasāde Z'!N39+'fasāde Z'!O39+'fasāde Z'!P39</f>
        <v>0</v>
      </c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false" outlineLevel="0" collapsed="false">
      <c r="A40" s="26" t="n">
        <v>14</v>
      </c>
      <c r="B40" s="26" t="s">
        <v>57</v>
      </c>
      <c r="C40" s="27" t="s">
        <v>66</v>
      </c>
      <c r="D40" s="28" t="s">
        <v>40</v>
      </c>
      <c r="E40" s="29"/>
      <c r="F40" s="29" t="n">
        <v>20</v>
      </c>
      <c r="G40" s="30"/>
      <c r="H40" s="30"/>
      <c r="I40" s="31" t="n">
        <f aca="false">G40*H40</f>
        <v>0</v>
      </c>
      <c r="J40" s="30"/>
      <c r="K40" s="30"/>
      <c r="L40" s="30"/>
      <c r="M40" s="24" t="n">
        <f aca="false">'fasāde Z'!F40*'fasāde Z'!G40</f>
        <v>0</v>
      </c>
      <c r="N40" s="24" t="n">
        <f aca="false">'fasāde Z'!F40*'fasāde Z'!I40</f>
        <v>0</v>
      </c>
      <c r="O40" s="24" t="n">
        <f aca="false">'fasāde Z'!F40*'fasāde Z'!J40</f>
        <v>0</v>
      </c>
      <c r="P40" s="24" t="n">
        <f aca="false">'fasāde Z'!F40*'fasāde Z'!K40</f>
        <v>0</v>
      </c>
      <c r="Q40" s="24" t="n">
        <f aca="false">'fasāde Z'!N40+'fasāde Z'!O40+'fasāde Z'!P40</f>
        <v>0</v>
      </c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false" outlineLevel="0" collapsed="false">
      <c r="A41" s="17"/>
      <c r="B41" s="17"/>
      <c r="C41" s="32" t="s">
        <v>59</v>
      </c>
      <c r="D41" s="19" t="s">
        <v>60</v>
      </c>
      <c r="E41" s="33" t="n">
        <v>0.15</v>
      </c>
      <c r="F41" s="33" t="n">
        <f aca="false">'fasāde Z'!F40*'fasāde Z'!E41</f>
        <v>3</v>
      </c>
      <c r="G41" s="30"/>
      <c r="H41" s="30"/>
      <c r="I41" s="31" t="n">
        <f aca="false">G41*H41</f>
        <v>0</v>
      </c>
      <c r="J41" s="30"/>
      <c r="K41" s="30"/>
      <c r="L41" s="30"/>
      <c r="M41" s="24" t="n">
        <f aca="false">'fasāde Z'!F41*'fasāde Z'!G41</f>
        <v>0</v>
      </c>
      <c r="N41" s="24" t="n">
        <f aca="false">'fasāde Z'!F41*'fasāde Z'!I41</f>
        <v>0</v>
      </c>
      <c r="O41" s="24" t="n">
        <f aca="false">'fasāde Z'!F41*'fasāde Z'!J41</f>
        <v>0</v>
      </c>
      <c r="P41" s="24" t="n">
        <f aca="false">'fasāde Z'!F41*'fasāde Z'!K41</f>
        <v>0</v>
      </c>
      <c r="Q41" s="24" t="n">
        <f aca="false">'fasāde Z'!N41+'fasāde Z'!O41+'fasāde Z'!P41</f>
        <v>0</v>
      </c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false" outlineLevel="0" collapsed="false">
      <c r="A42" s="26" t="n">
        <v>15</v>
      </c>
      <c r="B42" s="26" t="s">
        <v>57</v>
      </c>
      <c r="C42" s="27" t="s">
        <v>67</v>
      </c>
      <c r="D42" s="28" t="s">
        <v>40</v>
      </c>
      <c r="E42" s="29"/>
      <c r="F42" s="29" t="n">
        <v>20</v>
      </c>
      <c r="G42" s="30"/>
      <c r="H42" s="30"/>
      <c r="I42" s="31" t="n">
        <f aca="false">G42*H42</f>
        <v>0</v>
      </c>
      <c r="J42" s="30"/>
      <c r="K42" s="30"/>
      <c r="L42" s="30"/>
      <c r="M42" s="24" t="n">
        <f aca="false">'fasāde Z'!F42*'fasāde Z'!G42</f>
        <v>0</v>
      </c>
      <c r="N42" s="24" t="n">
        <f aca="false">'fasāde Z'!F42*'fasāde Z'!I42</f>
        <v>0</v>
      </c>
      <c r="O42" s="24" t="n">
        <f aca="false">'fasāde Z'!F42*'fasāde Z'!J42</f>
        <v>0</v>
      </c>
      <c r="P42" s="24" t="n">
        <f aca="false">'fasāde Z'!F42*'fasāde Z'!K42</f>
        <v>0</v>
      </c>
      <c r="Q42" s="24" t="n">
        <f aca="false">'fasāde Z'!N42+'fasāde Z'!O42+'fasāde Z'!P42</f>
        <v>0</v>
      </c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38.25" hidden="false" customHeight="false" outlineLevel="0" collapsed="false">
      <c r="A43" s="17"/>
      <c r="B43" s="17"/>
      <c r="C43" s="32" t="s">
        <v>68</v>
      </c>
      <c r="D43" s="19" t="s">
        <v>40</v>
      </c>
      <c r="E43" s="33" t="n">
        <v>1.05</v>
      </c>
      <c r="F43" s="33" t="n">
        <f aca="false">'fasāde Z'!F42*'fasāde Z'!E43</f>
        <v>21</v>
      </c>
      <c r="G43" s="30"/>
      <c r="H43" s="30"/>
      <c r="I43" s="31" t="n">
        <f aca="false">G43*H43</f>
        <v>0</v>
      </c>
      <c r="J43" s="30"/>
      <c r="K43" s="30"/>
      <c r="L43" s="30"/>
      <c r="M43" s="24" t="n">
        <f aca="false">'fasāde Z'!F43*'fasāde Z'!G43</f>
        <v>0</v>
      </c>
      <c r="N43" s="24" t="n">
        <f aca="false">'fasāde Z'!F43*'fasāde Z'!I43</f>
        <v>0</v>
      </c>
      <c r="O43" s="24" t="n">
        <f aca="false">'fasāde Z'!F43*'fasāde Z'!J43</f>
        <v>0</v>
      </c>
      <c r="P43" s="24" t="n">
        <f aca="false">'fasāde Z'!F43*'fasāde Z'!K43</f>
        <v>0</v>
      </c>
      <c r="Q43" s="24" t="n">
        <f aca="false">'fasāde Z'!N43+'fasāde Z'!O43+'fasāde Z'!P43</f>
        <v>0</v>
      </c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25.5" hidden="false" customHeight="false" outlineLevel="0" collapsed="false">
      <c r="A44" s="17"/>
      <c r="B44" s="17"/>
      <c r="C44" s="32" t="s">
        <v>69</v>
      </c>
      <c r="D44" s="19" t="s">
        <v>70</v>
      </c>
      <c r="E44" s="33" t="n">
        <v>14</v>
      </c>
      <c r="F44" s="33" t="n">
        <f aca="false">'fasāde Z'!F42*'fasāde Z'!E44</f>
        <v>280</v>
      </c>
      <c r="G44" s="30"/>
      <c r="H44" s="30"/>
      <c r="I44" s="31" t="n">
        <f aca="false">G44*H44</f>
        <v>0</v>
      </c>
      <c r="J44" s="30"/>
      <c r="K44" s="30"/>
      <c r="L44" s="30"/>
      <c r="M44" s="24" t="n">
        <f aca="false">'fasāde Z'!F44*'fasāde Z'!G44</f>
        <v>0</v>
      </c>
      <c r="N44" s="24" t="n">
        <f aca="false">'fasāde Z'!F44*'fasāde Z'!I44</f>
        <v>0</v>
      </c>
      <c r="O44" s="24" t="n">
        <f aca="false">'fasāde Z'!F44*'fasāde Z'!J44</f>
        <v>0</v>
      </c>
      <c r="P44" s="24" t="n">
        <f aca="false">'fasāde Z'!F44*'fasāde Z'!K44</f>
        <v>0</v>
      </c>
      <c r="Q44" s="24" t="n">
        <f aca="false">'fasāde Z'!N44+'fasāde Z'!O44+'fasāde Z'!P44</f>
        <v>0</v>
      </c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false" outlineLevel="0" collapsed="false">
      <c r="A45" s="17"/>
      <c r="B45" s="17"/>
      <c r="C45" s="32" t="s">
        <v>63</v>
      </c>
      <c r="D45" s="19" t="s">
        <v>52</v>
      </c>
      <c r="E45" s="33" t="n">
        <v>6</v>
      </c>
      <c r="F45" s="33" t="n">
        <f aca="false">'fasāde Z'!F42*'fasāde Z'!E45</f>
        <v>120</v>
      </c>
      <c r="G45" s="30"/>
      <c r="H45" s="30"/>
      <c r="I45" s="31" t="n">
        <f aca="false">G45*H45</f>
        <v>0</v>
      </c>
      <c r="J45" s="30"/>
      <c r="K45" s="30"/>
      <c r="L45" s="30"/>
      <c r="M45" s="24" t="n">
        <f aca="false">'fasāde Z'!F45*'fasāde Z'!G45</f>
        <v>0</v>
      </c>
      <c r="N45" s="24" t="n">
        <f aca="false">'fasāde Z'!F45*'fasāde Z'!I45</f>
        <v>0</v>
      </c>
      <c r="O45" s="24" t="n">
        <f aca="false">'fasāde Z'!F45*'fasāde Z'!J45</f>
        <v>0</v>
      </c>
      <c r="P45" s="24" t="n">
        <f aca="false">'fasāde Z'!F45*'fasāde Z'!K45</f>
        <v>0</v>
      </c>
      <c r="Q45" s="24" t="n">
        <f aca="false">'fasāde Z'!N45+'fasāde Z'!O45+'fasāde Z'!P45</f>
        <v>0</v>
      </c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25.5" hidden="false" customHeight="false" outlineLevel="0" collapsed="false">
      <c r="A46" s="26" t="n">
        <v>16</v>
      </c>
      <c r="B46" s="26" t="s">
        <v>57</v>
      </c>
      <c r="C46" s="27" t="s">
        <v>71</v>
      </c>
      <c r="D46" s="28" t="s">
        <v>40</v>
      </c>
      <c r="E46" s="29"/>
      <c r="F46" s="29" t="n">
        <v>20</v>
      </c>
      <c r="G46" s="30"/>
      <c r="H46" s="30"/>
      <c r="I46" s="31" t="n">
        <f aca="false">G46*H46</f>
        <v>0</v>
      </c>
      <c r="J46" s="30"/>
      <c r="K46" s="30"/>
      <c r="L46" s="30"/>
      <c r="M46" s="24" t="n">
        <f aca="false">'fasāde Z'!F46*'fasāde Z'!G46</f>
        <v>0</v>
      </c>
      <c r="N46" s="24" t="n">
        <f aca="false">'fasāde Z'!F46*'fasāde Z'!I46</f>
        <v>0</v>
      </c>
      <c r="O46" s="24" t="n">
        <f aca="false">'fasāde Z'!F46*'fasāde Z'!J46</f>
        <v>0</v>
      </c>
      <c r="P46" s="24" t="n">
        <f aca="false">'fasāde Z'!F46*'fasāde Z'!K46</f>
        <v>0</v>
      </c>
      <c r="Q46" s="24" t="n">
        <f aca="false">'fasāde Z'!N46+'fasāde Z'!O46+'fasāde Z'!P46</f>
        <v>0</v>
      </c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false" outlineLevel="0" collapsed="false">
      <c r="A47" s="17"/>
      <c r="B47" s="17"/>
      <c r="C47" s="32" t="s">
        <v>72</v>
      </c>
      <c r="D47" s="19" t="s">
        <v>40</v>
      </c>
      <c r="E47" s="33" t="n">
        <v>2.2</v>
      </c>
      <c r="F47" s="33" t="n">
        <f aca="false">'fasāde Z'!F46*'fasāde Z'!E47</f>
        <v>44</v>
      </c>
      <c r="G47" s="30"/>
      <c r="H47" s="30"/>
      <c r="I47" s="31" t="n">
        <f aca="false">G47*H47</f>
        <v>0</v>
      </c>
      <c r="J47" s="30"/>
      <c r="K47" s="30"/>
      <c r="L47" s="30"/>
      <c r="M47" s="24" t="n">
        <f aca="false">'fasāde Z'!F47*'fasāde Z'!G47</f>
        <v>0</v>
      </c>
      <c r="N47" s="24" t="n">
        <f aca="false">'fasāde Z'!F47*'fasāde Z'!I47</f>
        <v>0</v>
      </c>
      <c r="O47" s="24" t="n">
        <f aca="false">'fasāde Z'!F47*'fasāde Z'!J47</f>
        <v>0</v>
      </c>
      <c r="P47" s="24" t="n">
        <f aca="false">'fasāde Z'!F47*'fasāde Z'!K47</f>
        <v>0</v>
      </c>
      <c r="Q47" s="24" t="n">
        <f aca="false">'fasāde Z'!N47+'fasāde Z'!O47+'fasāde Z'!P47</f>
        <v>0</v>
      </c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75" hidden="false" customHeight="false" outlineLevel="0" collapsed="false">
      <c r="A48" s="17"/>
      <c r="B48" s="17"/>
      <c r="C48" s="32" t="s">
        <v>63</v>
      </c>
      <c r="D48" s="19" t="s">
        <v>52</v>
      </c>
      <c r="E48" s="33" t="n">
        <v>6</v>
      </c>
      <c r="F48" s="33" t="n">
        <f aca="false">'fasāde Z'!F46*'fasāde Z'!E48</f>
        <v>120</v>
      </c>
      <c r="G48" s="30"/>
      <c r="H48" s="30"/>
      <c r="I48" s="31" t="n">
        <f aca="false">G48*H48</f>
        <v>0</v>
      </c>
      <c r="J48" s="30"/>
      <c r="K48" s="30"/>
      <c r="L48" s="30"/>
      <c r="M48" s="24" t="n">
        <f aca="false">'fasāde Z'!F48*'fasāde Z'!G48</f>
        <v>0</v>
      </c>
      <c r="N48" s="24" t="n">
        <f aca="false">'fasāde Z'!F48*'fasāde Z'!I48</f>
        <v>0</v>
      </c>
      <c r="O48" s="24" t="n">
        <f aca="false">'fasāde Z'!F48*'fasāde Z'!J48</f>
        <v>0</v>
      </c>
      <c r="P48" s="24" t="n">
        <f aca="false">'fasāde Z'!F48*'fasāde Z'!K48</f>
        <v>0</v>
      </c>
      <c r="Q48" s="24" t="n">
        <f aca="false">'fasāde Z'!N48+'fasāde Z'!O48+'fasāde Z'!P48</f>
        <v>0</v>
      </c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.75" hidden="false" customHeight="false" outlineLevel="0" collapsed="false">
      <c r="A49" s="17"/>
      <c r="B49" s="17"/>
      <c r="C49" s="32" t="s">
        <v>73</v>
      </c>
      <c r="D49" s="19" t="s">
        <v>56</v>
      </c>
      <c r="E49" s="33"/>
      <c r="F49" s="33" t="n">
        <v>2.5</v>
      </c>
      <c r="G49" s="30"/>
      <c r="H49" s="30"/>
      <c r="I49" s="31" t="n">
        <f aca="false">G49*H49</f>
        <v>0</v>
      </c>
      <c r="J49" s="30"/>
      <c r="K49" s="30"/>
      <c r="L49" s="30"/>
      <c r="M49" s="24" t="n">
        <f aca="false">'fasāde Z'!F49*'fasāde Z'!G49</f>
        <v>0</v>
      </c>
      <c r="N49" s="24" t="n">
        <f aca="false">'fasāde Z'!F49*'fasāde Z'!I49</f>
        <v>0</v>
      </c>
      <c r="O49" s="24" t="n">
        <f aca="false">'fasāde Z'!F49*'fasāde Z'!J49</f>
        <v>0</v>
      </c>
      <c r="P49" s="24" t="n">
        <f aca="false">'fasāde Z'!F49*'fasāde Z'!K49</f>
        <v>0</v>
      </c>
      <c r="Q49" s="24" t="n">
        <f aca="false">'fasāde Z'!N49+'fasāde Z'!O49+'fasāde Z'!P49</f>
        <v>0</v>
      </c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75" hidden="false" customHeight="false" outlineLevel="0" collapsed="false">
      <c r="A50" s="26" t="n">
        <v>17</v>
      </c>
      <c r="B50" s="26" t="s">
        <v>57</v>
      </c>
      <c r="C50" s="27" t="s">
        <v>74</v>
      </c>
      <c r="D50" s="28" t="s">
        <v>40</v>
      </c>
      <c r="E50" s="29"/>
      <c r="F50" s="29" t="n">
        <v>20</v>
      </c>
      <c r="G50" s="30"/>
      <c r="H50" s="30"/>
      <c r="I50" s="31" t="n">
        <f aca="false">G50*H50</f>
        <v>0</v>
      </c>
      <c r="J50" s="30"/>
      <c r="K50" s="30"/>
      <c r="L50" s="30"/>
      <c r="M50" s="24" t="n">
        <f aca="false">'fasāde Z'!F50*'fasāde Z'!G50</f>
        <v>0</v>
      </c>
      <c r="N50" s="24" t="n">
        <f aca="false">'fasāde Z'!F50*'fasāde Z'!I50</f>
        <v>0</v>
      </c>
      <c r="O50" s="24" t="n">
        <f aca="false">'fasāde Z'!F50*'fasāde Z'!J50</f>
        <v>0</v>
      </c>
      <c r="P50" s="24" t="n">
        <f aca="false">'fasāde Z'!F50*'fasāde Z'!K50</f>
        <v>0</v>
      </c>
      <c r="Q50" s="24" t="n">
        <f aca="false">'fasāde Z'!N50+'fasāde Z'!O50+'fasāde Z'!P50</f>
        <v>0</v>
      </c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.75" hidden="false" customHeight="false" outlineLevel="0" collapsed="false">
      <c r="A51" s="17"/>
      <c r="B51" s="17"/>
      <c r="C51" s="32" t="s">
        <v>75</v>
      </c>
      <c r="D51" s="19" t="s">
        <v>52</v>
      </c>
      <c r="E51" s="33" t="n">
        <v>22</v>
      </c>
      <c r="F51" s="33" t="n">
        <f aca="false">'fasāde Z'!F50*'fasāde Z'!E51</f>
        <v>440</v>
      </c>
      <c r="G51" s="30"/>
      <c r="H51" s="30"/>
      <c r="I51" s="31" t="n">
        <f aca="false">G51*H51</f>
        <v>0</v>
      </c>
      <c r="J51" s="30"/>
      <c r="K51" s="30"/>
      <c r="L51" s="30"/>
      <c r="M51" s="24" t="n">
        <f aca="false">'fasāde Z'!F51*'fasāde Z'!G51</f>
        <v>0</v>
      </c>
      <c r="N51" s="24" t="n">
        <f aca="false">'fasāde Z'!F51*'fasāde Z'!I51</f>
        <v>0</v>
      </c>
      <c r="O51" s="24" t="n">
        <f aca="false">'fasāde Z'!F51*'fasāde Z'!J51</f>
        <v>0</v>
      </c>
      <c r="P51" s="24" t="n">
        <f aca="false">'fasāde Z'!F51*'fasāde Z'!K51</f>
        <v>0</v>
      </c>
      <c r="Q51" s="24" t="n">
        <f aca="false">'fasāde Z'!N51+'fasāde Z'!O51+'fasāde Z'!P51</f>
        <v>0</v>
      </c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.75" hidden="false" customHeight="false" outlineLevel="0" collapsed="false">
      <c r="A52" s="26" t="n">
        <v>18</v>
      </c>
      <c r="B52" s="26" t="s">
        <v>57</v>
      </c>
      <c r="C52" s="39" t="s">
        <v>76</v>
      </c>
      <c r="D52" s="28" t="s">
        <v>40</v>
      </c>
      <c r="E52" s="29"/>
      <c r="F52" s="29" t="n">
        <v>20</v>
      </c>
      <c r="G52" s="30"/>
      <c r="H52" s="30"/>
      <c r="I52" s="31" t="n">
        <f aca="false">G52*H52</f>
        <v>0</v>
      </c>
      <c r="J52" s="30"/>
      <c r="K52" s="30"/>
      <c r="L52" s="30"/>
      <c r="M52" s="24" t="n">
        <f aca="false">'fasāde Z'!F52*'fasāde Z'!G52</f>
        <v>0</v>
      </c>
      <c r="N52" s="24" t="n">
        <f aca="false">'fasāde Z'!F52*'fasāde Z'!I52</f>
        <v>0</v>
      </c>
      <c r="O52" s="24" t="n">
        <f aca="false">'fasāde Z'!F52*'fasāde Z'!J52</f>
        <v>0</v>
      </c>
      <c r="P52" s="24" t="n">
        <f aca="false">'fasāde Z'!F52*'fasāde Z'!K52</f>
        <v>0</v>
      </c>
      <c r="Q52" s="24" t="n">
        <f aca="false">'fasāde Z'!N52+'fasāde Z'!O52+'fasāde Z'!P52</f>
        <v>0</v>
      </c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false" outlineLevel="0" collapsed="false">
      <c r="A53" s="17"/>
      <c r="B53" s="17"/>
      <c r="C53" s="32" t="s">
        <v>77</v>
      </c>
      <c r="D53" s="19" t="s">
        <v>78</v>
      </c>
      <c r="E53" s="33" t="n">
        <v>0.1</v>
      </c>
      <c r="F53" s="33" t="n">
        <f aca="false">'fasāde Z'!F52*'fasāde Z'!E53</f>
        <v>2</v>
      </c>
      <c r="G53" s="30"/>
      <c r="H53" s="30"/>
      <c r="I53" s="31" t="n">
        <f aca="false">G53*H53</f>
        <v>0</v>
      </c>
      <c r="J53" s="30"/>
      <c r="K53" s="30"/>
      <c r="L53" s="30"/>
      <c r="M53" s="24" t="n">
        <f aca="false">'fasāde Z'!F53*'fasāde Z'!G53</f>
        <v>0</v>
      </c>
      <c r="N53" s="24" t="n">
        <f aca="false">'fasāde Z'!F53*'fasāde Z'!I53</f>
        <v>0</v>
      </c>
      <c r="O53" s="24" t="n">
        <f aca="false">'fasāde Z'!F53*'fasāde Z'!J53</f>
        <v>0</v>
      </c>
      <c r="P53" s="24" t="n">
        <f aca="false">'fasāde Z'!F53*'fasāde Z'!K53</f>
        <v>0</v>
      </c>
      <c r="Q53" s="24" t="n">
        <f aca="false">'fasāde Z'!N53+'fasāde Z'!O53+'fasāde Z'!P53</f>
        <v>0</v>
      </c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false" outlineLevel="0" collapsed="false">
      <c r="A54" s="17"/>
      <c r="B54" s="17"/>
      <c r="C54" s="32" t="s">
        <v>79</v>
      </c>
      <c r="D54" s="19" t="s">
        <v>78</v>
      </c>
      <c r="E54" s="33" t="n">
        <v>0.4</v>
      </c>
      <c r="F54" s="33" t="n">
        <f aca="false">'fasāde Z'!F52*'fasāde Z'!E54</f>
        <v>8</v>
      </c>
      <c r="G54" s="30"/>
      <c r="H54" s="30"/>
      <c r="I54" s="31" t="n">
        <f aca="false">G54*H54</f>
        <v>0</v>
      </c>
      <c r="J54" s="30"/>
      <c r="K54" s="30"/>
      <c r="L54" s="30"/>
      <c r="M54" s="24" t="n">
        <f aca="false">'fasāde Z'!F54*'fasāde Z'!G54</f>
        <v>0</v>
      </c>
      <c r="N54" s="24" t="n">
        <f aca="false">'fasāde Z'!F54*'fasāde Z'!I54</f>
        <v>0</v>
      </c>
      <c r="O54" s="24" t="n">
        <f aca="false">'fasāde Z'!F54*'fasāde Z'!J54</f>
        <v>0</v>
      </c>
      <c r="P54" s="24" t="n">
        <f aca="false">'fasāde Z'!F54*'fasāde Z'!K54</f>
        <v>0</v>
      </c>
      <c r="Q54" s="24" t="n">
        <f aca="false">'fasāde Z'!N54+'fasāde Z'!O54+'fasāde Z'!P54</f>
        <v>0</v>
      </c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s="12" customFormat="true" ht="12.75" hidden="false" customHeight="false" outlineLevel="0" collapsed="false">
      <c r="A55" s="26" t="n">
        <v>19</v>
      </c>
      <c r="B55" s="26" t="s">
        <v>57</v>
      </c>
      <c r="C55" s="27" t="s">
        <v>80</v>
      </c>
      <c r="D55" s="28" t="s">
        <v>28</v>
      </c>
      <c r="E55" s="29"/>
      <c r="F55" s="29" t="n">
        <v>6.2</v>
      </c>
      <c r="G55" s="30"/>
      <c r="H55" s="30"/>
      <c r="I55" s="31" t="n">
        <f aca="false">G55*H55</f>
        <v>0</v>
      </c>
      <c r="J55" s="30"/>
      <c r="K55" s="30"/>
      <c r="L55" s="30"/>
      <c r="M55" s="24" t="n">
        <f aca="false">'fasāde Z'!F55*'fasāde Z'!G55</f>
        <v>0</v>
      </c>
      <c r="N55" s="24" t="n">
        <f aca="false">'fasāde Z'!F55*'fasāde Z'!I55</f>
        <v>0</v>
      </c>
      <c r="O55" s="24" t="n">
        <f aca="false">'fasāde Z'!F55*'fasāde Z'!J55</f>
        <v>0</v>
      </c>
      <c r="P55" s="24" t="n">
        <f aca="false">'fasāde Z'!F55*'fasāde Z'!K55</f>
        <v>0</v>
      </c>
      <c r="Q55" s="24" t="n">
        <f aca="false">'fasāde Z'!N55+'fasāde Z'!O55+'fasāde Z'!P55</f>
        <v>0</v>
      </c>
      <c r="R55" s="38"/>
    </row>
    <row r="56" customFormat="false" ht="25.5" hidden="false" customHeight="false" outlineLevel="0" collapsed="false">
      <c r="A56" s="17"/>
      <c r="B56" s="17"/>
      <c r="C56" s="32" t="s">
        <v>81</v>
      </c>
      <c r="D56" s="19" t="s">
        <v>40</v>
      </c>
      <c r="E56" s="33" t="n">
        <v>0.125</v>
      </c>
      <c r="F56" s="33" t="n">
        <f aca="false">'fasāde Z'!F55*'fasāde Z'!E56</f>
        <v>0.775</v>
      </c>
      <c r="G56" s="30"/>
      <c r="H56" s="30"/>
      <c r="I56" s="31" t="n">
        <f aca="false">G56*H56</f>
        <v>0</v>
      </c>
      <c r="J56" s="30"/>
      <c r="K56" s="30"/>
      <c r="L56" s="30"/>
      <c r="M56" s="24" t="n">
        <f aca="false">'fasāde Z'!F56*'fasāde Z'!G56</f>
        <v>0</v>
      </c>
      <c r="N56" s="24" t="n">
        <f aca="false">'fasāde Z'!F56*'fasāde Z'!I56</f>
        <v>0</v>
      </c>
      <c r="O56" s="24" t="n">
        <f aca="false">'fasāde Z'!F56*'fasāde Z'!J56</f>
        <v>0</v>
      </c>
      <c r="P56" s="24" t="n">
        <f aca="false">'fasāde Z'!F56*'fasāde Z'!K56</f>
        <v>0</v>
      </c>
      <c r="Q56" s="24" t="n">
        <f aca="false">'fasāde Z'!N56+'fasāde Z'!O56+'fasāde Z'!P56</f>
        <v>0</v>
      </c>
      <c r="R56" s="38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25.5" hidden="false" customHeight="false" outlineLevel="0" collapsed="false">
      <c r="A57" s="17"/>
      <c r="B57" s="17"/>
      <c r="C57" s="32" t="s">
        <v>82</v>
      </c>
      <c r="D57" s="19" t="s">
        <v>70</v>
      </c>
      <c r="E57" s="33" t="n">
        <v>3</v>
      </c>
      <c r="F57" s="33" t="n">
        <f aca="false">'fasāde Z'!F55*'fasāde Z'!E57</f>
        <v>18.6</v>
      </c>
      <c r="G57" s="30"/>
      <c r="H57" s="30"/>
      <c r="I57" s="31" t="n">
        <f aca="false">G57*H57</f>
        <v>0</v>
      </c>
      <c r="J57" s="30"/>
      <c r="K57" s="30"/>
      <c r="L57" s="30"/>
      <c r="M57" s="24" t="n">
        <f aca="false">'fasāde Z'!F57*'fasāde Z'!G57</f>
        <v>0</v>
      </c>
      <c r="N57" s="24" t="n">
        <f aca="false">'fasāde Z'!F57*'fasāde Z'!I57</f>
        <v>0</v>
      </c>
      <c r="O57" s="24" t="n">
        <f aca="false">'fasāde Z'!F57*'fasāde Z'!J57</f>
        <v>0</v>
      </c>
      <c r="P57" s="24" t="n">
        <f aca="false">'fasāde Z'!F57*'fasāde Z'!K57</f>
        <v>0</v>
      </c>
      <c r="Q57" s="24" t="n">
        <f aca="false">'fasāde Z'!N57+'fasāde Z'!O57+'fasāde Z'!P57</f>
        <v>0</v>
      </c>
      <c r="R57" s="38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false" outlineLevel="0" collapsed="false">
      <c r="A58" s="17"/>
      <c r="B58" s="17"/>
      <c r="C58" s="32" t="s">
        <v>83</v>
      </c>
      <c r="D58" s="19" t="s">
        <v>52</v>
      </c>
      <c r="E58" s="33" t="n">
        <v>6</v>
      </c>
      <c r="F58" s="33" t="n">
        <f aca="false">'fasāde Z'!F55*'fasāde Z'!E58</f>
        <v>37.2</v>
      </c>
      <c r="G58" s="30"/>
      <c r="H58" s="30"/>
      <c r="I58" s="31" t="n">
        <f aca="false">G58*H58</f>
        <v>0</v>
      </c>
      <c r="J58" s="30"/>
      <c r="K58" s="30"/>
      <c r="L58" s="30"/>
      <c r="M58" s="24" t="n">
        <f aca="false">'fasāde Z'!F58*'fasāde Z'!G58</f>
        <v>0</v>
      </c>
      <c r="N58" s="24" t="n">
        <f aca="false">'fasāde Z'!F58*'fasāde Z'!I58</f>
        <v>0</v>
      </c>
      <c r="O58" s="24" t="n">
        <f aca="false">'fasāde Z'!F58*'fasāde Z'!J58</f>
        <v>0</v>
      </c>
      <c r="P58" s="24" t="n">
        <f aca="false">'fasāde Z'!F58*'fasāde Z'!K58</f>
        <v>0</v>
      </c>
      <c r="Q58" s="24" t="n">
        <f aca="false">'fasāde Z'!N58+'fasāde Z'!O58+'fasāde Z'!P58</f>
        <v>0</v>
      </c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false" outlineLevel="0" collapsed="false">
      <c r="A59" s="17"/>
      <c r="B59" s="17"/>
      <c r="C59" s="32" t="s">
        <v>59</v>
      </c>
      <c r="D59" s="19" t="s">
        <v>60</v>
      </c>
      <c r="E59" s="33" t="n">
        <v>0.04</v>
      </c>
      <c r="F59" s="33" t="n">
        <f aca="false">'fasāde Z'!F55*'fasāde Z'!E59</f>
        <v>0.248</v>
      </c>
      <c r="G59" s="30"/>
      <c r="H59" s="30"/>
      <c r="I59" s="31" t="n">
        <f aca="false">G59*H59</f>
        <v>0</v>
      </c>
      <c r="J59" s="30"/>
      <c r="K59" s="30"/>
      <c r="L59" s="30"/>
      <c r="M59" s="24" t="n">
        <f aca="false">'fasāde Z'!F59*'fasāde Z'!G59</f>
        <v>0</v>
      </c>
      <c r="N59" s="24" t="n">
        <f aca="false">'fasāde Z'!F59*'fasāde Z'!I59</f>
        <v>0</v>
      </c>
      <c r="O59" s="24" t="n">
        <f aca="false">'fasāde Z'!F59*'fasāde Z'!J59</f>
        <v>0</v>
      </c>
      <c r="P59" s="24" t="n">
        <f aca="false">'fasāde Z'!F59*'fasāde Z'!K59</f>
        <v>0</v>
      </c>
      <c r="Q59" s="24" t="n">
        <f aca="false">'fasāde Z'!N59+'fasāde Z'!O59+'fasāde Z'!P59</f>
        <v>0</v>
      </c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25.5" hidden="false" customHeight="false" outlineLevel="0" collapsed="false">
      <c r="A60" s="26" t="n">
        <v>20</v>
      </c>
      <c r="B60" s="26" t="s">
        <v>57</v>
      </c>
      <c r="C60" s="27" t="s">
        <v>84</v>
      </c>
      <c r="D60" s="28" t="s">
        <v>28</v>
      </c>
      <c r="E60" s="29"/>
      <c r="F60" s="29" t="n">
        <v>6.2</v>
      </c>
      <c r="G60" s="30"/>
      <c r="H60" s="30"/>
      <c r="I60" s="31" t="n">
        <f aca="false">G60*H60</f>
        <v>0</v>
      </c>
      <c r="J60" s="30"/>
      <c r="K60" s="30"/>
      <c r="L60" s="30"/>
      <c r="M60" s="24" t="n">
        <f aca="false">'fasāde Z'!F60*'fasāde Z'!G60</f>
        <v>0</v>
      </c>
      <c r="N60" s="24" t="n">
        <f aca="false">'fasāde Z'!F60*'fasāde Z'!I60</f>
        <v>0</v>
      </c>
      <c r="O60" s="24" t="n">
        <f aca="false">'fasāde Z'!F60*'fasāde Z'!J60</f>
        <v>0</v>
      </c>
      <c r="P60" s="24" t="n">
        <f aca="false">'fasāde Z'!F60*'fasāde Z'!K60</f>
        <v>0</v>
      </c>
      <c r="Q60" s="24" t="n">
        <f aca="false">'fasāde Z'!N60+'fasāde Z'!O60+'fasāde Z'!P60</f>
        <v>0</v>
      </c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false" outlineLevel="0" collapsed="false">
      <c r="A61" s="17"/>
      <c r="B61" s="17"/>
      <c r="C61" s="32" t="s">
        <v>72</v>
      </c>
      <c r="D61" s="19" t="s">
        <v>40</v>
      </c>
      <c r="E61" s="33" t="n">
        <v>0.5</v>
      </c>
      <c r="F61" s="33" t="n">
        <f aca="false">'fasāde Z'!F60*'fasāde Z'!E61</f>
        <v>3.1</v>
      </c>
      <c r="G61" s="30"/>
      <c r="H61" s="30"/>
      <c r="I61" s="31" t="n">
        <f aca="false">G61*H61</f>
        <v>0</v>
      </c>
      <c r="J61" s="30"/>
      <c r="K61" s="30"/>
      <c r="L61" s="30"/>
      <c r="M61" s="24" t="n">
        <f aca="false">'fasāde Z'!F61*'fasāde Z'!G61</f>
        <v>0</v>
      </c>
      <c r="N61" s="24" t="n">
        <f aca="false">'fasāde Z'!F61*'fasāde Z'!I61</f>
        <v>0</v>
      </c>
      <c r="O61" s="24" t="n">
        <f aca="false">'fasāde Z'!F61*'fasāde Z'!J61</f>
        <v>0</v>
      </c>
      <c r="P61" s="24" t="n">
        <f aca="false">'fasāde Z'!F61*'fasāde Z'!K61</f>
        <v>0</v>
      </c>
      <c r="Q61" s="24" t="n">
        <f aca="false">'fasāde Z'!N61+'fasāde Z'!O61+'fasāde Z'!P61</f>
        <v>0</v>
      </c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false" outlineLevel="0" collapsed="false">
      <c r="A62" s="17"/>
      <c r="B62" s="17"/>
      <c r="C62" s="32" t="s">
        <v>83</v>
      </c>
      <c r="D62" s="19" t="s">
        <v>52</v>
      </c>
      <c r="E62" s="33" t="n">
        <v>3</v>
      </c>
      <c r="F62" s="33" t="n">
        <f aca="false">'fasāde Z'!F60*'fasāde Z'!E62</f>
        <v>18.6</v>
      </c>
      <c r="G62" s="30"/>
      <c r="H62" s="30"/>
      <c r="I62" s="31" t="n">
        <f aca="false">G62*H62</f>
        <v>0</v>
      </c>
      <c r="J62" s="30"/>
      <c r="K62" s="30"/>
      <c r="L62" s="30"/>
      <c r="M62" s="24" t="n">
        <f aca="false">'fasāde Z'!F62*'fasāde Z'!G62</f>
        <v>0</v>
      </c>
      <c r="N62" s="24" t="n">
        <f aca="false">'fasāde Z'!F62*'fasāde Z'!I62</f>
        <v>0</v>
      </c>
      <c r="O62" s="24" t="n">
        <f aca="false">'fasāde Z'!F62*'fasāde Z'!J62</f>
        <v>0</v>
      </c>
      <c r="P62" s="24" t="n">
        <f aca="false">'fasāde Z'!F62*'fasāde Z'!K62</f>
        <v>0</v>
      </c>
      <c r="Q62" s="24" t="n">
        <f aca="false">'fasāde Z'!N62+'fasāde Z'!O62+'fasāde Z'!P62</f>
        <v>0</v>
      </c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false" outlineLevel="0" collapsed="false">
      <c r="A63" s="17"/>
      <c r="B63" s="17"/>
      <c r="C63" s="32" t="s">
        <v>73</v>
      </c>
      <c r="D63" s="19" t="s">
        <v>56</v>
      </c>
      <c r="E63" s="33"/>
      <c r="F63" s="33" t="n">
        <v>7.5</v>
      </c>
      <c r="G63" s="30"/>
      <c r="H63" s="30"/>
      <c r="I63" s="31" t="n">
        <f aca="false">G63*H63</f>
        <v>0</v>
      </c>
      <c r="J63" s="30"/>
      <c r="K63" s="30"/>
      <c r="L63" s="30"/>
      <c r="M63" s="24" t="n">
        <f aca="false">'fasāde Z'!F63*'fasāde Z'!G63</f>
        <v>0</v>
      </c>
      <c r="N63" s="24" t="n">
        <f aca="false">'fasāde Z'!F63*'fasāde Z'!I63</f>
        <v>0</v>
      </c>
      <c r="O63" s="24" t="n">
        <f aca="false">'fasāde Z'!F63*'fasāde Z'!J63</f>
        <v>0</v>
      </c>
      <c r="P63" s="24" t="n">
        <f aca="false">'fasāde Z'!F63*'fasāde Z'!K63</f>
        <v>0</v>
      </c>
      <c r="Q63" s="24" t="n">
        <f aca="false">'fasāde Z'!N63+'fasāde Z'!O63+'fasāde Z'!P63</f>
        <v>0</v>
      </c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false" outlineLevel="0" collapsed="false">
      <c r="A64" s="26" t="n">
        <v>21</v>
      </c>
      <c r="B64" s="26" t="s">
        <v>57</v>
      </c>
      <c r="C64" s="27" t="s">
        <v>85</v>
      </c>
      <c r="D64" s="28" t="s">
        <v>56</v>
      </c>
      <c r="E64" s="29"/>
      <c r="F64" s="29" t="n">
        <v>2</v>
      </c>
      <c r="G64" s="30"/>
      <c r="H64" s="30"/>
      <c r="I64" s="31" t="n">
        <f aca="false">G64*H64</f>
        <v>0</v>
      </c>
      <c r="J64" s="30"/>
      <c r="K64" s="30"/>
      <c r="L64" s="30"/>
      <c r="M64" s="24" t="n">
        <f aca="false">'fasāde Z'!F64*'fasāde Z'!G64</f>
        <v>0</v>
      </c>
      <c r="N64" s="24" t="n">
        <f aca="false">'fasāde Z'!F64*'fasāde Z'!I64</f>
        <v>0</v>
      </c>
      <c r="O64" s="24" t="n">
        <f aca="false">'fasāde Z'!F64*'fasāde Z'!J64</f>
        <v>0</v>
      </c>
      <c r="P64" s="24" t="n">
        <f aca="false">'fasāde Z'!F64*'fasāde Z'!K64</f>
        <v>0</v>
      </c>
      <c r="Q64" s="24" t="n">
        <f aca="false">'fasāde Z'!N64+'fasāde Z'!O64+'fasāde Z'!P64</f>
        <v>0</v>
      </c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false" outlineLevel="0" collapsed="false">
      <c r="A65" s="41"/>
      <c r="B65" s="41"/>
      <c r="C65" s="32" t="s">
        <v>86</v>
      </c>
      <c r="D65" s="19" t="s">
        <v>56</v>
      </c>
      <c r="E65" s="33" t="n">
        <v>1.05</v>
      </c>
      <c r="F65" s="33" t="n">
        <f aca="false">'fasāde Z'!F64*'fasāde Z'!E65</f>
        <v>2.1</v>
      </c>
      <c r="G65" s="30"/>
      <c r="H65" s="30"/>
      <c r="I65" s="31" t="n">
        <f aca="false">G65*H65</f>
        <v>0</v>
      </c>
      <c r="J65" s="30"/>
      <c r="K65" s="30"/>
      <c r="L65" s="30"/>
      <c r="M65" s="24" t="n">
        <f aca="false">'fasāde Z'!F65*'fasāde Z'!G65</f>
        <v>0</v>
      </c>
      <c r="N65" s="24" t="n">
        <f aca="false">'fasāde Z'!F65*'fasāde Z'!I65</f>
        <v>0</v>
      </c>
      <c r="O65" s="24" t="n">
        <f aca="false">'fasāde Z'!F65*'fasāde Z'!J65</f>
        <v>0</v>
      </c>
      <c r="P65" s="24" t="n">
        <f aca="false">'fasāde Z'!F65*'fasāde Z'!K65</f>
        <v>0</v>
      </c>
      <c r="Q65" s="24" t="n">
        <f aca="false">'fasāde Z'!N65+'fasāde Z'!O65+'fasāde Z'!P65</f>
        <v>0</v>
      </c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25.5" hidden="false" customHeight="false" outlineLevel="0" collapsed="false">
      <c r="A66" s="17"/>
      <c r="B66" s="17"/>
      <c r="C66" s="32" t="s">
        <v>87</v>
      </c>
      <c r="D66" s="19" t="s">
        <v>88</v>
      </c>
      <c r="E66" s="33" t="n">
        <v>1</v>
      </c>
      <c r="F66" s="33" t="n">
        <f aca="false">'fasāde Z'!F64*'fasāde Z'!E66</f>
        <v>2</v>
      </c>
      <c r="G66" s="30"/>
      <c r="H66" s="30"/>
      <c r="I66" s="31" t="n">
        <f aca="false">G66*H66</f>
        <v>0</v>
      </c>
      <c r="J66" s="30"/>
      <c r="K66" s="30"/>
      <c r="L66" s="30"/>
      <c r="M66" s="24" t="n">
        <f aca="false">'fasāde Z'!F66*'fasāde Z'!G66</f>
        <v>0</v>
      </c>
      <c r="N66" s="24" t="n">
        <f aca="false">'fasāde Z'!F66*'fasāde Z'!I66</f>
        <v>0</v>
      </c>
      <c r="O66" s="24" t="n">
        <f aca="false">'fasāde Z'!F66*'fasāde Z'!J66</f>
        <v>0</v>
      </c>
      <c r="P66" s="24" t="n">
        <f aca="false">'fasāde Z'!F66*'fasāde Z'!K66</f>
        <v>0</v>
      </c>
      <c r="Q66" s="24" t="n">
        <f aca="false">'fasāde Z'!N66+'fasāde Z'!O66+'fasāde Z'!P66</f>
        <v>0</v>
      </c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false" outlineLevel="0" collapsed="false">
      <c r="A67" s="26" t="n">
        <v>22</v>
      </c>
      <c r="B67" s="26" t="s">
        <v>57</v>
      </c>
      <c r="C67" s="27" t="s">
        <v>89</v>
      </c>
      <c r="D67" s="28" t="s">
        <v>28</v>
      </c>
      <c r="E67" s="29"/>
      <c r="F67" s="29" t="n">
        <v>6.2</v>
      </c>
      <c r="G67" s="30"/>
      <c r="H67" s="30"/>
      <c r="I67" s="31" t="n">
        <f aca="false">G67*H67</f>
        <v>0</v>
      </c>
      <c r="J67" s="30"/>
      <c r="K67" s="30"/>
      <c r="L67" s="30"/>
      <c r="M67" s="24" t="n">
        <f aca="false">'fasāde Z'!F67*'fasāde Z'!G67</f>
        <v>0</v>
      </c>
      <c r="N67" s="24" t="n">
        <f aca="false">'fasāde Z'!F67*'fasāde Z'!I67</f>
        <v>0</v>
      </c>
      <c r="O67" s="24" t="n">
        <f aca="false">'fasāde Z'!F67*'fasāde Z'!J67</f>
        <v>0</v>
      </c>
      <c r="P67" s="24" t="n">
        <f aca="false">'fasāde Z'!F67*'fasāde Z'!K67</f>
        <v>0</v>
      </c>
      <c r="Q67" s="24" t="n">
        <f aca="false">'fasāde Z'!N67+'fasāde Z'!O67+'fasāde Z'!P67</f>
        <v>0</v>
      </c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false" outlineLevel="0" collapsed="false">
      <c r="A68" s="17"/>
      <c r="B68" s="17"/>
      <c r="C68" s="32" t="s">
        <v>75</v>
      </c>
      <c r="D68" s="19" t="s">
        <v>52</v>
      </c>
      <c r="E68" s="33" t="n">
        <v>12</v>
      </c>
      <c r="F68" s="33" t="n">
        <f aca="false">'fasāde Z'!F67*'fasāde Z'!E68</f>
        <v>74.4</v>
      </c>
      <c r="G68" s="30"/>
      <c r="H68" s="30"/>
      <c r="I68" s="31" t="n">
        <f aca="false">G68*H68</f>
        <v>0</v>
      </c>
      <c r="J68" s="30"/>
      <c r="K68" s="30"/>
      <c r="L68" s="30"/>
      <c r="M68" s="24" t="n">
        <f aca="false">'fasāde Z'!F68*'fasāde Z'!G68</f>
        <v>0</v>
      </c>
      <c r="N68" s="24" t="n">
        <f aca="false">'fasāde Z'!F68*'fasāde Z'!I68</f>
        <v>0</v>
      </c>
      <c r="O68" s="24" t="n">
        <f aca="false">'fasāde Z'!F68*'fasāde Z'!J68</f>
        <v>0</v>
      </c>
      <c r="P68" s="24" t="n">
        <f aca="false">'fasāde Z'!F68*'fasāde Z'!K68</f>
        <v>0</v>
      </c>
      <c r="Q68" s="24" t="n">
        <f aca="false">'fasāde Z'!N68+'fasāde Z'!O68+'fasāde Z'!P68</f>
        <v>0</v>
      </c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.75" hidden="false" customHeight="false" outlineLevel="0" collapsed="false">
      <c r="A69" s="26" t="n">
        <v>23</v>
      </c>
      <c r="B69" s="26" t="s">
        <v>57</v>
      </c>
      <c r="C69" s="39" t="s">
        <v>90</v>
      </c>
      <c r="D69" s="28" t="s">
        <v>28</v>
      </c>
      <c r="E69" s="29"/>
      <c r="F69" s="29" t="n">
        <v>6.2</v>
      </c>
      <c r="G69" s="30"/>
      <c r="H69" s="30"/>
      <c r="I69" s="31" t="n">
        <f aca="false">G69*H69</f>
        <v>0</v>
      </c>
      <c r="J69" s="30"/>
      <c r="K69" s="30"/>
      <c r="L69" s="30"/>
      <c r="M69" s="24" t="n">
        <f aca="false">'fasāde Z'!F69*'fasāde Z'!G69</f>
        <v>0</v>
      </c>
      <c r="N69" s="24" t="n">
        <f aca="false">'fasāde Z'!F69*'fasāde Z'!I69</f>
        <v>0</v>
      </c>
      <c r="O69" s="24" t="n">
        <f aca="false">'fasāde Z'!F69*'fasāde Z'!J69</f>
        <v>0</v>
      </c>
      <c r="P69" s="24" t="n">
        <f aca="false">'fasāde Z'!F69*'fasāde Z'!K69</f>
        <v>0</v>
      </c>
      <c r="Q69" s="24" t="n">
        <f aca="false">'fasāde Z'!N69+'fasāde Z'!O69+'fasāde Z'!P69</f>
        <v>0</v>
      </c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2.75" hidden="false" customHeight="false" outlineLevel="0" collapsed="false">
      <c r="A70" s="17"/>
      <c r="B70" s="17"/>
      <c r="C70" s="32" t="s">
        <v>91</v>
      </c>
      <c r="D70" s="19" t="s">
        <v>78</v>
      </c>
      <c r="E70" s="33" t="n">
        <v>0.02</v>
      </c>
      <c r="F70" s="33" t="n">
        <f aca="false">'fasāde Z'!F69*'fasāde Z'!E70</f>
        <v>0.124</v>
      </c>
      <c r="G70" s="30"/>
      <c r="H70" s="30"/>
      <c r="I70" s="31" t="n">
        <f aca="false">G70*H70</f>
        <v>0</v>
      </c>
      <c r="J70" s="30"/>
      <c r="K70" s="30"/>
      <c r="L70" s="30"/>
      <c r="M70" s="24" t="n">
        <f aca="false">'fasāde Z'!F70*'fasāde Z'!G70</f>
        <v>0</v>
      </c>
      <c r="N70" s="24" t="n">
        <f aca="false">'fasāde Z'!F70*'fasāde Z'!I70</f>
        <v>0</v>
      </c>
      <c r="O70" s="24" t="n">
        <f aca="false">'fasāde Z'!F70*'fasāde Z'!J70</f>
        <v>0</v>
      </c>
      <c r="P70" s="24" t="n">
        <f aca="false">'fasāde Z'!F70*'fasāde Z'!K70</f>
        <v>0</v>
      </c>
      <c r="Q70" s="24" t="n">
        <f aca="false">'fasāde Z'!N70+'fasāde Z'!O70+'fasāde Z'!P70</f>
        <v>0</v>
      </c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2.75" hidden="false" customHeight="false" outlineLevel="0" collapsed="false">
      <c r="A71" s="17"/>
      <c r="B71" s="17"/>
      <c r="C71" s="32" t="s">
        <v>79</v>
      </c>
      <c r="D71" s="19" t="s">
        <v>78</v>
      </c>
      <c r="E71" s="33" t="n">
        <v>0.05</v>
      </c>
      <c r="F71" s="33" t="n">
        <f aca="false">'fasāde Z'!F69*'fasāde Z'!E71</f>
        <v>0.31</v>
      </c>
      <c r="G71" s="30"/>
      <c r="H71" s="30"/>
      <c r="I71" s="31" t="n">
        <f aca="false">G71*H71</f>
        <v>0</v>
      </c>
      <c r="J71" s="30"/>
      <c r="K71" s="30"/>
      <c r="L71" s="30"/>
      <c r="M71" s="24" t="n">
        <f aca="false">'fasāde Z'!F71*'fasāde Z'!G71</f>
        <v>0</v>
      </c>
      <c r="N71" s="24" t="n">
        <f aca="false">'fasāde Z'!F71*'fasāde Z'!I71</f>
        <v>0</v>
      </c>
      <c r="O71" s="24" t="n">
        <f aca="false">'fasāde Z'!F71*'fasāde Z'!J71</f>
        <v>0</v>
      </c>
      <c r="P71" s="24" t="n">
        <f aca="false">'fasāde Z'!F71*'fasāde Z'!K71</f>
        <v>0</v>
      </c>
      <c r="Q71" s="24" t="n">
        <f aca="false">'fasāde Z'!N71+'fasāde Z'!O71+'fasāde Z'!P71</f>
        <v>0</v>
      </c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2.75" hidden="false" customHeight="false" outlineLevel="0" collapsed="false">
      <c r="A72" s="17"/>
      <c r="B72" s="17"/>
      <c r="C72" s="40" t="s">
        <v>92</v>
      </c>
      <c r="D72" s="19"/>
      <c r="E72" s="33"/>
      <c r="F72" s="33"/>
      <c r="G72" s="30"/>
      <c r="H72" s="30"/>
      <c r="I72" s="31" t="n">
        <f aca="false">G72*H72</f>
        <v>0</v>
      </c>
      <c r="J72" s="30"/>
      <c r="K72" s="30"/>
      <c r="L72" s="30"/>
      <c r="M72" s="24"/>
      <c r="N72" s="24"/>
      <c r="O72" s="24"/>
      <c r="P72" s="24"/>
      <c r="Q72" s="24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2.75" hidden="false" customHeight="false" outlineLevel="0" collapsed="false">
      <c r="A73" s="26" t="n">
        <v>24</v>
      </c>
      <c r="B73" s="26" t="s">
        <v>57</v>
      </c>
      <c r="C73" s="27" t="s">
        <v>93</v>
      </c>
      <c r="D73" s="28" t="s">
        <v>40</v>
      </c>
      <c r="E73" s="29"/>
      <c r="F73" s="29" t="n">
        <v>22.9</v>
      </c>
      <c r="G73" s="30"/>
      <c r="H73" s="30"/>
      <c r="I73" s="31" t="n">
        <f aca="false">G73*H73</f>
        <v>0</v>
      </c>
      <c r="J73" s="30"/>
      <c r="K73" s="30"/>
      <c r="L73" s="30"/>
      <c r="M73" s="24" t="n">
        <f aca="false">'fasāde Z'!F73*'fasāde Z'!G73</f>
        <v>0</v>
      </c>
      <c r="N73" s="24" t="n">
        <f aca="false">'fasāde Z'!F73*'fasāde Z'!I73</f>
        <v>0</v>
      </c>
      <c r="O73" s="24" t="n">
        <f aca="false">'fasāde Z'!F73*'fasāde Z'!J73</f>
        <v>0</v>
      </c>
      <c r="P73" s="24" t="n">
        <f aca="false">'fasāde Z'!F73*'fasāde Z'!K73</f>
        <v>0</v>
      </c>
      <c r="Q73" s="24" t="n">
        <f aca="false">'fasāde Z'!N73+'fasāde Z'!O73+'fasāde Z'!P73</f>
        <v>0</v>
      </c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2.75" hidden="false" customHeight="false" outlineLevel="0" collapsed="false">
      <c r="A74" s="17"/>
      <c r="B74" s="17"/>
      <c r="C74" s="32" t="s">
        <v>94</v>
      </c>
      <c r="D74" s="19" t="s">
        <v>78</v>
      </c>
      <c r="E74" s="33" t="n">
        <v>0.02</v>
      </c>
      <c r="F74" s="33" t="n">
        <f aca="false">'fasāde Z'!F73*'fasāde Z'!E74</f>
        <v>0.458</v>
      </c>
      <c r="G74" s="30"/>
      <c r="H74" s="30"/>
      <c r="I74" s="31" t="n">
        <f aca="false">G74*H74</f>
        <v>0</v>
      </c>
      <c r="J74" s="30"/>
      <c r="K74" s="30"/>
      <c r="L74" s="30"/>
      <c r="M74" s="24" t="n">
        <f aca="false">'fasāde Z'!F74*'fasāde Z'!G74</f>
        <v>0</v>
      </c>
      <c r="N74" s="24" t="n">
        <f aca="false">'fasāde Z'!F74*'fasāde Z'!I74</f>
        <v>0</v>
      </c>
      <c r="O74" s="24" t="n">
        <f aca="false">'fasāde Z'!F74*'fasāde Z'!J74</f>
        <v>0</v>
      </c>
      <c r="P74" s="24" t="n">
        <f aca="false">'fasāde Z'!F74*'fasāde Z'!K74</f>
        <v>0</v>
      </c>
      <c r="Q74" s="24" t="n">
        <f aca="false">'fasāde Z'!N74+'fasāde Z'!O74+'fasāde Z'!P74</f>
        <v>0</v>
      </c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.75" hidden="false" customHeight="false" outlineLevel="0" collapsed="false">
      <c r="A75" s="26" t="n">
        <v>25</v>
      </c>
      <c r="B75" s="26" t="s">
        <v>57</v>
      </c>
      <c r="C75" s="27" t="s">
        <v>95</v>
      </c>
      <c r="D75" s="28" t="s">
        <v>40</v>
      </c>
      <c r="E75" s="29"/>
      <c r="F75" s="29" t="n">
        <v>22.9</v>
      </c>
      <c r="G75" s="30"/>
      <c r="H75" s="30"/>
      <c r="I75" s="31" t="n">
        <f aca="false">G75*H75</f>
        <v>0</v>
      </c>
      <c r="J75" s="30"/>
      <c r="K75" s="30"/>
      <c r="L75" s="30"/>
      <c r="M75" s="24" t="n">
        <f aca="false">'fasāde Z'!F75*'fasāde Z'!G75</f>
        <v>0</v>
      </c>
      <c r="N75" s="24" t="n">
        <f aca="false">'fasāde Z'!F75*'fasāde Z'!I75</f>
        <v>0</v>
      </c>
      <c r="O75" s="24" t="n">
        <f aca="false">'fasāde Z'!F75*'fasāde Z'!J75</f>
        <v>0</v>
      </c>
      <c r="P75" s="24" t="n">
        <f aca="false">'fasāde Z'!F75*'fasāde Z'!K75</f>
        <v>0</v>
      </c>
      <c r="Q75" s="24" t="n">
        <f aca="false">'fasāde Z'!N75+'fasāde Z'!O75+'fasāde Z'!P75</f>
        <v>0</v>
      </c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38.25" hidden="false" customHeight="false" outlineLevel="0" collapsed="false">
      <c r="A76" s="17"/>
      <c r="B76" s="17"/>
      <c r="C76" s="32" t="s">
        <v>96</v>
      </c>
      <c r="D76" s="19" t="s">
        <v>40</v>
      </c>
      <c r="E76" s="33"/>
      <c r="F76" s="33" t="n">
        <v>15</v>
      </c>
      <c r="G76" s="30"/>
      <c r="H76" s="30"/>
      <c r="I76" s="31" t="n">
        <f aca="false">G76*H76</f>
        <v>0</v>
      </c>
      <c r="J76" s="30"/>
      <c r="K76" s="30"/>
      <c r="L76" s="30"/>
      <c r="M76" s="24" t="n">
        <f aca="false">'fasāde Z'!F76*'fasāde Z'!G76</f>
        <v>0</v>
      </c>
      <c r="N76" s="24" t="n">
        <f aca="false">'fasāde Z'!F76*'fasāde Z'!I76</f>
        <v>0</v>
      </c>
      <c r="O76" s="24" t="n">
        <f aca="false">'fasāde Z'!F76*'fasāde Z'!J76</f>
        <v>0</v>
      </c>
      <c r="P76" s="24" t="n">
        <f aca="false">'fasāde Z'!F76*'fasāde Z'!K76</f>
        <v>0</v>
      </c>
      <c r="Q76" s="24" t="n">
        <f aca="false">'fasāde Z'!N76+'fasāde Z'!O76+'fasāde Z'!P76</f>
        <v>0</v>
      </c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25.5" hidden="false" customHeight="false" outlineLevel="0" collapsed="false">
      <c r="A77" s="17"/>
      <c r="B77" s="17"/>
      <c r="C77" s="32" t="s">
        <v>69</v>
      </c>
      <c r="D77" s="19" t="s">
        <v>70</v>
      </c>
      <c r="E77" s="33" t="n">
        <v>14</v>
      </c>
      <c r="F77" s="33" t="n">
        <f aca="false">'fasāde Z'!F76*'fasāde Z'!E77</f>
        <v>210</v>
      </c>
      <c r="G77" s="30"/>
      <c r="H77" s="30"/>
      <c r="I77" s="31" t="n">
        <f aca="false">G77*H77</f>
        <v>0</v>
      </c>
      <c r="J77" s="30"/>
      <c r="K77" s="30"/>
      <c r="L77" s="30"/>
      <c r="M77" s="24" t="n">
        <f aca="false">'fasāde Z'!F77*'fasāde Z'!G77</f>
        <v>0</v>
      </c>
      <c r="N77" s="24" t="n">
        <f aca="false">'fasāde Z'!F77*'fasāde Z'!I77</f>
        <v>0</v>
      </c>
      <c r="O77" s="24" t="n">
        <f aca="false">'fasāde Z'!F77*'fasāde Z'!J77</f>
        <v>0</v>
      </c>
      <c r="P77" s="24" t="n">
        <f aca="false">'fasāde Z'!F77*'fasāde Z'!K77</f>
        <v>0</v>
      </c>
      <c r="Q77" s="24" t="n">
        <f aca="false">'fasāde Z'!N77+'fasāde Z'!O77+'fasāde Z'!P77</f>
        <v>0</v>
      </c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12" customFormat="true" ht="38.25" hidden="false" customHeight="false" outlineLevel="0" collapsed="false">
      <c r="A78" s="17"/>
      <c r="B78" s="17"/>
      <c r="C78" s="32" t="s">
        <v>97</v>
      </c>
      <c r="D78" s="19" t="s">
        <v>40</v>
      </c>
      <c r="E78" s="33"/>
      <c r="F78" s="33" t="n">
        <v>9</v>
      </c>
      <c r="G78" s="30"/>
      <c r="H78" s="30"/>
      <c r="I78" s="31" t="n">
        <f aca="false">G78*H78</f>
        <v>0</v>
      </c>
      <c r="J78" s="30"/>
      <c r="K78" s="30"/>
      <c r="L78" s="30"/>
      <c r="M78" s="24" t="n">
        <f aca="false">'fasāde Z'!F78*'fasāde Z'!G78</f>
        <v>0</v>
      </c>
      <c r="N78" s="24" t="n">
        <f aca="false">'fasāde Z'!F78*'fasāde Z'!I78</f>
        <v>0</v>
      </c>
      <c r="O78" s="24" t="n">
        <f aca="false">'fasāde Z'!F78*'fasāde Z'!J78</f>
        <v>0</v>
      </c>
      <c r="P78" s="24" t="n">
        <f aca="false">'fasāde Z'!F78*'fasāde Z'!K78</f>
        <v>0</v>
      </c>
      <c r="Q78" s="24" t="n">
        <f aca="false">'fasāde Z'!N78+'fasāde Z'!O78+'fasāde Z'!P78</f>
        <v>0</v>
      </c>
      <c r="R78" s="38"/>
    </row>
    <row r="79" customFormat="false" ht="25.5" hidden="false" customHeight="false" outlineLevel="0" collapsed="false">
      <c r="A79" s="17"/>
      <c r="B79" s="17"/>
      <c r="C79" s="32" t="s">
        <v>98</v>
      </c>
      <c r="D79" s="19" t="s">
        <v>70</v>
      </c>
      <c r="E79" s="33" t="n">
        <v>14</v>
      </c>
      <c r="F79" s="33" t="n">
        <f aca="false">'fasāde Z'!F78*'fasāde Z'!E79</f>
        <v>126</v>
      </c>
      <c r="G79" s="30"/>
      <c r="H79" s="30"/>
      <c r="I79" s="31" t="n">
        <f aca="false">G79*H79</f>
        <v>0</v>
      </c>
      <c r="J79" s="30"/>
      <c r="K79" s="30"/>
      <c r="L79" s="30"/>
      <c r="M79" s="24" t="n">
        <f aca="false">'fasāde Z'!F79*'fasāde Z'!G79</f>
        <v>0</v>
      </c>
      <c r="N79" s="24" t="n">
        <f aca="false">'fasāde Z'!F79*'fasāde Z'!I79</f>
        <v>0</v>
      </c>
      <c r="O79" s="24" t="n">
        <f aca="false">'fasāde Z'!F79*'fasāde Z'!J79</f>
        <v>0</v>
      </c>
      <c r="P79" s="24" t="n">
        <f aca="false">'fasāde Z'!F79*'fasāde Z'!K79</f>
        <v>0</v>
      </c>
      <c r="Q79" s="24" t="n">
        <f aca="false">'fasāde Z'!N79+'fasāde Z'!O79+'fasāde Z'!P79</f>
        <v>0</v>
      </c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2.75" hidden="false" customHeight="false" outlineLevel="0" collapsed="false">
      <c r="A80" s="17"/>
      <c r="B80" s="17"/>
      <c r="C80" s="32" t="s">
        <v>83</v>
      </c>
      <c r="D80" s="19" t="s">
        <v>52</v>
      </c>
      <c r="E80" s="33" t="n">
        <v>6</v>
      </c>
      <c r="F80" s="33" t="n">
        <f aca="false">'fasāde Z'!F75*'fasāde Z'!E80</f>
        <v>137.4</v>
      </c>
      <c r="G80" s="30"/>
      <c r="H80" s="30"/>
      <c r="I80" s="31" t="n">
        <f aca="false">G80*H80</f>
        <v>0</v>
      </c>
      <c r="J80" s="30"/>
      <c r="K80" s="30"/>
      <c r="L80" s="30"/>
      <c r="M80" s="24" t="n">
        <f aca="false">'fasāde Z'!F80*'fasāde Z'!G80</f>
        <v>0</v>
      </c>
      <c r="N80" s="24" t="n">
        <f aca="false">'fasāde Z'!F80*'fasāde Z'!I80</f>
        <v>0</v>
      </c>
      <c r="O80" s="24" t="n">
        <f aca="false">'fasāde Z'!F80*'fasāde Z'!J80</f>
        <v>0</v>
      </c>
      <c r="P80" s="24" t="n">
        <f aca="false">'fasāde Z'!F80*'fasāde Z'!K80</f>
        <v>0</v>
      </c>
      <c r="Q80" s="24" t="n">
        <f aca="false">'fasāde Z'!N80+'fasāde Z'!O80+'fasāde Z'!P80</f>
        <v>0</v>
      </c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s="12" customFormat="true" ht="25.5" hidden="false" customHeight="false" outlineLevel="0" collapsed="false">
      <c r="A81" s="26" t="n">
        <v>26</v>
      </c>
      <c r="B81" s="26" t="s">
        <v>57</v>
      </c>
      <c r="C81" s="27" t="s">
        <v>71</v>
      </c>
      <c r="D81" s="28" t="s">
        <v>40</v>
      </c>
      <c r="E81" s="29"/>
      <c r="F81" s="29" t="n">
        <v>22.9</v>
      </c>
      <c r="G81" s="30"/>
      <c r="H81" s="30"/>
      <c r="I81" s="31" t="n">
        <f aca="false">G81*H81</f>
        <v>0</v>
      </c>
      <c r="J81" s="30"/>
      <c r="K81" s="30"/>
      <c r="L81" s="30"/>
      <c r="M81" s="24" t="n">
        <f aca="false">'fasāde Z'!F81*'fasāde Z'!G81</f>
        <v>0</v>
      </c>
      <c r="N81" s="24" t="n">
        <f aca="false">'fasāde Z'!F81*'fasāde Z'!I81</f>
        <v>0</v>
      </c>
      <c r="O81" s="24" t="n">
        <f aca="false">'fasāde Z'!F81*'fasāde Z'!J81</f>
        <v>0</v>
      </c>
      <c r="P81" s="24" t="n">
        <f aca="false">'fasāde Z'!F81*'fasāde Z'!K81</f>
        <v>0</v>
      </c>
      <c r="Q81" s="24" t="n">
        <f aca="false">'fasāde Z'!N81+'fasāde Z'!O81+'fasāde Z'!P81</f>
        <v>0</v>
      </c>
      <c r="R81" s="38"/>
    </row>
    <row r="82" customFormat="false" ht="12.75" hidden="false" customHeight="false" outlineLevel="0" collapsed="false">
      <c r="A82" s="17"/>
      <c r="B82" s="17"/>
      <c r="C82" s="32" t="s">
        <v>72</v>
      </c>
      <c r="D82" s="19" t="s">
        <v>40</v>
      </c>
      <c r="E82" s="33" t="n">
        <v>2.2</v>
      </c>
      <c r="F82" s="33" t="n">
        <f aca="false">'fasāde Z'!F81*'fasāde Z'!E82</f>
        <v>50.38</v>
      </c>
      <c r="G82" s="30"/>
      <c r="H82" s="30"/>
      <c r="I82" s="31" t="n">
        <f aca="false">G82*H82</f>
        <v>0</v>
      </c>
      <c r="J82" s="30"/>
      <c r="K82" s="30"/>
      <c r="L82" s="30"/>
      <c r="M82" s="24" t="n">
        <f aca="false">'fasāde Z'!F82*'fasāde Z'!G82</f>
        <v>0</v>
      </c>
      <c r="N82" s="24" t="n">
        <f aca="false">'fasāde Z'!F82*'fasāde Z'!I82</f>
        <v>0</v>
      </c>
      <c r="O82" s="24" t="n">
        <f aca="false">'fasāde Z'!F82*'fasāde Z'!J82</f>
        <v>0</v>
      </c>
      <c r="P82" s="24" t="n">
        <f aca="false">'fasāde Z'!F82*'fasāde Z'!K82</f>
        <v>0</v>
      </c>
      <c r="Q82" s="24" t="n">
        <f aca="false">'fasāde Z'!N82+'fasāde Z'!O82+'fasāde Z'!P82</f>
        <v>0</v>
      </c>
      <c r="R82" s="38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.75" hidden="false" customHeight="false" outlineLevel="0" collapsed="false">
      <c r="A83" s="17"/>
      <c r="B83" s="17"/>
      <c r="C83" s="32" t="s">
        <v>83</v>
      </c>
      <c r="D83" s="19" t="s">
        <v>52</v>
      </c>
      <c r="E83" s="33" t="n">
        <v>6</v>
      </c>
      <c r="F83" s="33" t="n">
        <f aca="false">'fasāde Z'!F81*'fasāde Z'!E83</f>
        <v>137.4</v>
      </c>
      <c r="G83" s="30"/>
      <c r="H83" s="30"/>
      <c r="I83" s="31" t="n">
        <f aca="false">G83*H83</f>
        <v>0</v>
      </c>
      <c r="J83" s="30"/>
      <c r="K83" s="30"/>
      <c r="L83" s="30"/>
      <c r="M83" s="24" t="n">
        <f aca="false">'fasāde Z'!F83*'fasāde Z'!G83</f>
        <v>0</v>
      </c>
      <c r="N83" s="24" t="n">
        <f aca="false">'fasāde Z'!F83*'fasāde Z'!I83</f>
        <v>0</v>
      </c>
      <c r="O83" s="24" t="n">
        <f aca="false">'fasāde Z'!F83*'fasāde Z'!J83</f>
        <v>0</v>
      </c>
      <c r="P83" s="24" t="n">
        <f aca="false">'fasāde Z'!F83*'fasāde Z'!K83</f>
        <v>0</v>
      </c>
      <c r="Q83" s="24" t="n">
        <f aca="false">'fasāde Z'!N83+'fasāde Z'!O83+'fasāde Z'!P83</f>
        <v>0</v>
      </c>
      <c r="R83" s="38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.75" hidden="false" customHeight="false" outlineLevel="0" collapsed="false">
      <c r="A84" s="17"/>
      <c r="B84" s="17"/>
      <c r="C84" s="32" t="s">
        <v>73</v>
      </c>
      <c r="D84" s="19" t="s">
        <v>56</v>
      </c>
      <c r="E84" s="33"/>
      <c r="F84" s="33" t="n">
        <v>24</v>
      </c>
      <c r="G84" s="30"/>
      <c r="H84" s="30"/>
      <c r="I84" s="31" t="n">
        <f aca="false">G84*H84</f>
        <v>0</v>
      </c>
      <c r="J84" s="30"/>
      <c r="K84" s="30"/>
      <c r="L84" s="30"/>
      <c r="M84" s="24" t="n">
        <f aca="false">'fasāde Z'!F84*'fasāde Z'!G84</f>
        <v>0</v>
      </c>
      <c r="N84" s="24" t="n">
        <f aca="false">'fasāde Z'!F84*'fasāde Z'!I84</f>
        <v>0</v>
      </c>
      <c r="O84" s="24" t="n">
        <f aca="false">'fasāde Z'!F84*'fasāde Z'!J84</f>
        <v>0</v>
      </c>
      <c r="P84" s="24" t="n">
        <f aca="false">'fasāde Z'!F84*'fasāde Z'!K84</f>
        <v>0</v>
      </c>
      <c r="Q84" s="24" t="n">
        <f aca="false">'fasāde Z'!N84+'fasāde Z'!O84+'fasāde Z'!P84</f>
        <v>0</v>
      </c>
      <c r="R84" s="38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.75" hidden="false" customHeight="false" outlineLevel="0" collapsed="false">
      <c r="A85" s="26" t="n">
        <v>27</v>
      </c>
      <c r="B85" s="26" t="s">
        <v>57</v>
      </c>
      <c r="C85" s="27" t="s">
        <v>99</v>
      </c>
      <c r="D85" s="28" t="s">
        <v>40</v>
      </c>
      <c r="E85" s="29"/>
      <c r="F85" s="29" t="n">
        <v>22.9</v>
      </c>
      <c r="G85" s="30"/>
      <c r="H85" s="30"/>
      <c r="I85" s="31" t="n">
        <f aca="false">G85*H85</f>
        <v>0</v>
      </c>
      <c r="J85" s="30"/>
      <c r="K85" s="30"/>
      <c r="L85" s="30"/>
      <c r="M85" s="24" t="n">
        <f aca="false">'fasāde Z'!F85*'fasāde Z'!G85</f>
        <v>0</v>
      </c>
      <c r="N85" s="24" t="n">
        <f aca="false">'fasāde Z'!F85*'fasāde Z'!I85</f>
        <v>0</v>
      </c>
      <c r="O85" s="24" t="n">
        <f aca="false">'fasāde Z'!F85*'fasāde Z'!J85</f>
        <v>0</v>
      </c>
      <c r="P85" s="24" t="n">
        <f aca="false">'fasāde Z'!F85*'fasāde Z'!K85</f>
        <v>0</v>
      </c>
      <c r="Q85" s="24" t="n">
        <f aca="false">'fasāde Z'!N85+'fasāde Z'!O85+'fasāde Z'!P85</f>
        <v>0</v>
      </c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2.75" hidden="false" customHeight="false" outlineLevel="0" collapsed="false">
      <c r="A86" s="17"/>
      <c r="B86" s="17"/>
      <c r="C86" s="32" t="s">
        <v>75</v>
      </c>
      <c r="D86" s="19" t="s">
        <v>52</v>
      </c>
      <c r="E86" s="33" t="n">
        <v>22</v>
      </c>
      <c r="F86" s="33" t="n">
        <f aca="false">'fasāde Z'!F85*'fasāde Z'!E86</f>
        <v>503.8</v>
      </c>
      <c r="G86" s="30"/>
      <c r="H86" s="30"/>
      <c r="I86" s="31" t="n">
        <f aca="false">G86*H86</f>
        <v>0</v>
      </c>
      <c r="J86" s="30"/>
      <c r="K86" s="30"/>
      <c r="L86" s="30"/>
      <c r="M86" s="24" t="n">
        <f aca="false">'fasāde Z'!F86*'fasāde Z'!G86</f>
        <v>0</v>
      </c>
      <c r="N86" s="24" t="n">
        <f aca="false">'fasāde Z'!F86*'fasāde Z'!I86</f>
        <v>0</v>
      </c>
      <c r="O86" s="24" t="n">
        <f aca="false">'fasāde Z'!F86*'fasāde Z'!J86</f>
        <v>0</v>
      </c>
      <c r="P86" s="24" t="n">
        <f aca="false">'fasāde Z'!F86*'fasāde Z'!K86</f>
        <v>0</v>
      </c>
      <c r="Q86" s="24" t="n">
        <f aca="false">'fasāde Z'!N86+'fasāde Z'!O86+'fasāde Z'!P86</f>
        <v>0</v>
      </c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s="12" customFormat="true" ht="12.75" hidden="false" customHeight="false" outlineLevel="0" collapsed="false">
      <c r="A87" s="26" t="n">
        <v>28</v>
      </c>
      <c r="B87" s="26" t="s">
        <v>57</v>
      </c>
      <c r="C87" s="39" t="s">
        <v>100</v>
      </c>
      <c r="D87" s="28" t="s">
        <v>40</v>
      </c>
      <c r="E87" s="29"/>
      <c r="F87" s="29" t="n">
        <v>22.9</v>
      </c>
      <c r="G87" s="30"/>
      <c r="H87" s="30"/>
      <c r="I87" s="31" t="n">
        <f aca="false">G87*H87</f>
        <v>0</v>
      </c>
      <c r="J87" s="30"/>
      <c r="K87" s="30"/>
      <c r="L87" s="30"/>
      <c r="M87" s="24" t="n">
        <f aca="false">'fasāde Z'!F87*'fasāde Z'!G87</f>
        <v>0</v>
      </c>
      <c r="N87" s="24" t="n">
        <f aca="false">'fasāde Z'!F87*'fasāde Z'!I87</f>
        <v>0</v>
      </c>
      <c r="O87" s="24" t="n">
        <f aca="false">'fasāde Z'!F87*'fasāde Z'!J87</f>
        <v>0</v>
      </c>
      <c r="P87" s="24" t="n">
        <f aca="false">'fasāde Z'!F87*'fasāde Z'!K87</f>
        <v>0</v>
      </c>
      <c r="Q87" s="24" t="n">
        <f aca="false">'fasāde Z'!N87+'fasāde Z'!O87+'fasāde Z'!P87</f>
        <v>0</v>
      </c>
    </row>
    <row r="88" customFormat="false" ht="12.75" hidden="false" customHeight="false" outlineLevel="0" collapsed="false">
      <c r="A88" s="17"/>
      <c r="B88" s="17"/>
      <c r="C88" s="32" t="s">
        <v>77</v>
      </c>
      <c r="D88" s="19" t="s">
        <v>78</v>
      </c>
      <c r="E88" s="33" t="n">
        <v>0.1</v>
      </c>
      <c r="F88" s="33" t="n">
        <f aca="false">'fasāde Z'!F87*'fasāde Z'!E88</f>
        <v>2.29</v>
      </c>
      <c r="G88" s="30"/>
      <c r="H88" s="30"/>
      <c r="I88" s="31" t="n">
        <f aca="false">G88*H88</f>
        <v>0</v>
      </c>
      <c r="J88" s="30"/>
      <c r="K88" s="30"/>
      <c r="L88" s="30"/>
      <c r="M88" s="24" t="n">
        <f aca="false">'fasāde Z'!F88*'fasāde Z'!G88</f>
        <v>0</v>
      </c>
      <c r="N88" s="24" t="n">
        <f aca="false">'fasāde Z'!F88*'fasāde Z'!I88</f>
        <v>0</v>
      </c>
      <c r="O88" s="24" t="n">
        <f aca="false">'fasāde Z'!F88*'fasāde Z'!J88</f>
        <v>0</v>
      </c>
      <c r="P88" s="24" t="n">
        <f aca="false">'fasāde Z'!F88*'fasāde Z'!K88</f>
        <v>0</v>
      </c>
      <c r="Q88" s="24" t="n">
        <f aca="false">'fasāde Z'!N88+'fasāde Z'!O88+'fasāde Z'!P88</f>
        <v>0</v>
      </c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.75" hidden="false" customHeight="false" outlineLevel="0" collapsed="false">
      <c r="A89" s="17"/>
      <c r="B89" s="17"/>
      <c r="C89" s="32" t="s">
        <v>79</v>
      </c>
      <c r="D89" s="19" t="s">
        <v>78</v>
      </c>
      <c r="E89" s="33" t="n">
        <v>0.4</v>
      </c>
      <c r="F89" s="33" t="n">
        <f aca="false">'fasāde Z'!F87*'fasāde Z'!E89</f>
        <v>9.16</v>
      </c>
      <c r="G89" s="30"/>
      <c r="H89" s="30"/>
      <c r="I89" s="31" t="n">
        <f aca="false">G89*H89</f>
        <v>0</v>
      </c>
      <c r="J89" s="30"/>
      <c r="K89" s="30"/>
      <c r="L89" s="30"/>
      <c r="M89" s="24" t="n">
        <f aca="false">'fasāde Z'!F89*'fasāde Z'!G89</f>
        <v>0</v>
      </c>
      <c r="N89" s="24" t="n">
        <f aca="false">'fasāde Z'!F89*'fasāde Z'!I89</f>
        <v>0</v>
      </c>
      <c r="O89" s="24" t="n">
        <f aca="false">'fasāde Z'!F89*'fasāde Z'!J89</f>
        <v>0</v>
      </c>
      <c r="P89" s="24" t="n">
        <f aca="false">'fasāde Z'!F89*'fasāde Z'!K89</f>
        <v>0</v>
      </c>
      <c r="Q89" s="24" t="n">
        <f aca="false">'fasāde Z'!N89+'fasāde Z'!O89+'fasāde Z'!P89</f>
        <v>0</v>
      </c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12" customFormat="true" ht="25.5" hidden="false" customHeight="false" outlineLevel="0" collapsed="false">
      <c r="A90" s="26" t="n">
        <v>29</v>
      </c>
      <c r="B90" s="26" t="s">
        <v>57</v>
      </c>
      <c r="C90" s="27" t="s">
        <v>84</v>
      </c>
      <c r="D90" s="28" t="s">
        <v>28</v>
      </c>
      <c r="E90" s="29"/>
      <c r="F90" s="29" t="n">
        <v>21</v>
      </c>
      <c r="G90" s="30"/>
      <c r="H90" s="30"/>
      <c r="I90" s="31" t="n">
        <f aca="false">G90*H90</f>
        <v>0</v>
      </c>
      <c r="J90" s="30"/>
      <c r="K90" s="30"/>
      <c r="L90" s="30"/>
      <c r="M90" s="24" t="n">
        <f aca="false">'fasāde Z'!F90*'fasāde Z'!G90</f>
        <v>0</v>
      </c>
      <c r="N90" s="24" t="n">
        <f aca="false">'fasāde Z'!F90*'fasāde Z'!I90</f>
        <v>0</v>
      </c>
      <c r="O90" s="24" t="n">
        <f aca="false">'fasāde Z'!F90*'fasāde Z'!J90</f>
        <v>0</v>
      </c>
      <c r="P90" s="24" t="n">
        <f aca="false">'fasāde Z'!F90*'fasāde Z'!K90</f>
        <v>0</v>
      </c>
      <c r="Q90" s="24" t="n">
        <f aca="false">'fasāde Z'!N90+'fasāde Z'!O90+'fasāde Z'!P90</f>
        <v>0</v>
      </c>
      <c r="R90" s="38"/>
    </row>
    <row r="91" customFormat="false" ht="12.75" hidden="false" customHeight="false" outlineLevel="0" collapsed="false">
      <c r="A91" s="17"/>
      <c r="B91" s="17"/>
      <c r="C91" s="32" t="s">
        <v>72</v>
      </c>
      <c r="D91" s="19" t="s">
        <v>40</v>
      </c>
      <c r="E91" s="33" t="n">
        <v>0.5</v>
      </c>
      <c r="F91" s="33" t="n">
        <f aca="false">'fasāde Z'!F90*'fasāde Z'!E91</f>
        <v>10.5</v>
      </c>
      <c r="G91" s="30"/>
      <c r="H91" s="30"/>
      <c r="I91" s="31" t="n">
        <f aca="false">G91*H91</f>
        <v>0</v>
      </c>
      <c r="J91" s="30"/>
      <c r="K91" s="30"/>
      <c r="L91" s="30"/>
      <c r="M91" s="24" t="n">
        <f aca="false">'fasāde Z'!F91*'fasāde Z'!G91</f>
        <v>0</v>
      </c>
      <c r="N91" s="24" t="n">
        <f aca="false">'fasāde Z'!F91*'fasāde Z'!I91</f>
        <v>0</v>
      </c>
      <c r="O91" s="24" t="n">
        <f aca="false">'fasāde Z'!F91*'fasāde Z'!J91</f>
        <v>0</v>
      </c>
      <c r="P91" s="24" t="n">
        <f aca="false">'fasāde Z'!F91*'fasāde Z'!K91</f>
        <v>0</v>
      </c>
      <c r="Q91" s="24" t="n">
        <f aca="false">'fasāde Z'!N91+'fasāde Z'!O91+'fasāde Z'!P91</f>
        <v>0</v>
      </c>
      <c r="R91" s="38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2.75" hidden="false" customHeight="false" outlineLevel="0" collapsed="false">
      <c r="A92" s="17"/>
      <c r="B92" s="17"/>
      <c r="C92" s="32" t="s">
        <v>83</v>
      </c>
      <c r="D92" s="19" t="s">
        <v>52</v>
      </c>
      <c r="E92" s="33" t="n">
        <v>3</v>
      </c>
      <c r="F92" s="33" t="n">
        <f aca="false">'fasāde Z'!F90*'fasāde Z'!E92</f>
        <v>63</v>
      </c>
      <c r="G92" s="30"/>
      <c r="H92" s="30"/>
      <c r="I92" s="31" t="n">
        <f aca="false">G92*H92</f>
        <v>0</v>
      </c>
      <c r="J92" s="30"/>
      <c r="K92" s="30"/>
      <c r="L92" s="30"/>
      <c r="M92" s="24" t="n">
        <f aca="false">'fasāde Z'!F92*'fasāde Z'!G92</f>
        <v>0</v>
      </c>
      <c r="N92" s="24" t="n">
        <f aca="false">'fasāde Z'!F92*'fasāde Z'!I92</f>
        <v>0</v>
      </c>
      <c r="O92" s="24" t="n">
        <f aca="false">'fasāde Z'!F92*'fasāde Z'!J92</f>
        <v>0</v>
      </c>
      <c r="P92" s="24" t="n">
        <f aca="false">'fasāde Z'!F92*'fasāde Z'!K92</f>
        <v>0</v>
      </c>
      <c r="Q92" s="24" t="n">
        <f aca="false">'fasāde Z'!N92+'fasāde Z'!O92+'fasāde Z'!P92</f>
        <v>0</v>
      </c>
      <c r="R92" s="38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2.75" hidden="false" customHeight="false" outlineLevel="0" collapsed="false">
      <c r="A93" s="17"/>
      <c r="B93" s="17"/>
      <c r="C93" s="32" t="s">
        <v>73</v>
      </c>
      <c r="D93" s="19" t="s">
        <v>56</v>
      </c>
      <c r="E93" s="33"/>
      <c r="F93" s="33" t="n">
        <v>22</v>
      </c>
      <c r="G93" s="30"/>
      <c r="H93" s="30"/>
      <c r="I93" s="31" t="n">
        <f aca="false">G93*H93</f>
        <v>0</v>
      </c>
      <c r="J93" s="30"/>
      <c r="K93" s="30"/>
      <c r="L93" s="30"/>
      <c r="M93" s="24" t="n">
        <f aca="false">'fasāde Z'!F93*'fasāde Z'!G93</f>
        <v>0</v>
      </c>
      <c r="N93" s="24" t="n">
        <f aca="false">'fasāde Z'!F93*'fasāde Z'!I93</f>
        <v>0</v>
      </c>
      <c r="O93" s="24" t="n">
        <f aca="false">'fasāde Z'!F93*'fasāde Z'!J93</f>
        <v>0</v>
      </c>
      <c r="P93" s="24" t="n">
        <f aca="false">'fasāde Z'!F93*'fasāde Z'!K93</f>
        <v>0</v>
      </c>
      <c r="Q93" s="24" t="n">
        <f aca="false">'fasāde Z'!N93+'fasāde Z'!O93+'fasāde Z'!P93</f>
        <v>0</v>
      </c>
      <c r="R93" s="38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.75" hidden="false" customHeight="false" outlineLevel="0" collapsed="false">
      <c r="A94" s="26" t="n">
        <v>30</v>
      </c>
      <c r="B94" s="26" t="s">
        <v>57</v>
      </c>
      <c r="C94" s="27" t="s">
        <v>85</v>
      </c>
      <c r="D94" s="28" t="s">
        <v>56</v>
      </c>
      <c r="E94" s="29"/>
      <c r="F94" s="29" t="n">
        <v>3</v>
      </c>
      <c r="G94" s="30"/>
      <c r="H94" s="30"/>
      <c r="I94" s="31" t="n">
        <f aca="false">G94*H94</f>
        <v>0</v>
      </c>
      <c r="J94" s="30"/>
      <c r="K94" s="30"/>
      <c r="L94" s="30"/>
      <c r="M94" s="24" t="n">
        <f aca="false">'fasāde Z'!F94*'fasāde Z'!G94</f>
        <v>0</v>
      </c>
      <c r="N94" s="24" t="n">
        <f aca="false">'fasāde Z'!F94*'fasāde Z'!I94</f>
        <v>0</v>
      </c>
      <c r="O94" s="24" t="n">
        <f aca="false">'fasāde Z'!F94*'fasāde Z'!J94</f>
        <v>0</v>
      </c>
      <c r="P94" s="24" t="n">
        <f aca="false">'fasāde Z'!F94*'fasāde Z'!K94</f>
        <v>0</v>
      </c>
      <c r="Q94" s="24" t="n">
        <f aca="false">'fasāde Z'!N94+'fasāde Z'!O94+'fasāde Z'!P94</f>
        <v>0</v>
      </c>
      <c r="R94" s="38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.75" hidden="false" customHeight="false" outlineLevel="0" collapsed="false">
      <c r="A95" s="41"/>
      <c r="B95" s="41"/>
      <c r="C95" s="32" t="s">
        <v>86</v>
      </c>
      <c r="D95" s="19" t="s">
        <v>56</v>
      </c>
      <c r="E95" s="33" t="n">
        <v>1.05</v>
      </c>
      <c r="F95" s="33" t="n">
        <f aca="false">'fasāde Z'!F94*'fasāde Z'!E95</f>
        <v>3.15</v>
      </c>
      <c r="G95" s="30"/>
      <c r="H95" s="30"/>
      <c r="I95" s="31" t="n">
        <f aca="false">G95*H95</f>
        <v>0</v>
      </c>
      <c r="J95" s="30"/>
      <c r="K95" s="30"/>
      <c r="L95" s="30"/>
      <c r="M95" s="24" t="n">
        <f aca="false">'fasāde Z'!F95*'fasāde Z'!G95</f>
        <v>0</v>
      </c>
      <c r="N95" s="24" t="n">
        <f aca="false">'fasāde Z'!F95*'fasāde Z'!I95</f>
        <v>0</v>
      </c>
      <c r="O95" s="24" t="n">
        <f aca="false">'fasāde Z'!F95*'fasāde Z'!J95</f>
        <v>0</v>
      </c>
      <c r="P95" s="24" t="n">
        <f aca="false">'fasāde Z'!F95*'fasāde Z'!K95</f>
        <v>0</v>
      </c>
      <c r="Q95" s="24" t="n">
        <f aca="false">'fasāde Z'!N95+'fasāde Z'!O95+'fasāde Z'!P95</f>
        <v>0</v>
      </c>
      <c r="R95" s="38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25.5" hidden="false" customHeight="false" outlineLevel="0" collapsed="false">
      <c r="A96" s="17"/>
      <c r="B96" s="17"/>
      <c r="C96" s="32" t="s">
        <v>87</v>
      </c>
      <c r="D96" s="19" t="s">
        <v>88</v>
      </c>
      <c r="E96" s="33" t="n">
        <v>1</v>
      </c>
      <c r="F96" s="33" t="n">
        <f aca="false">'fasāde Z'!F94*'fasāde Z'!E96</f>
        <v>3</v>
      </c>
      <c r="G96" s="30"/>
      <c r="H96" s="30"/>
      <c r="I96" s="31" t="n">
        <f aca="false">G96*H96</f>
        <v>0</v>
      </c>
      <c r="J96" s="30"/>
      <c r="K96" s="30"/>
      <c r="L96" s="30"/>
      <c r="M96" s="24" t="n">
        <f aca="false">'fasāde Z'!F96*'fasāde Z'!G96</f>
        <v>0</v>
      </c>
      <c r="N96" s="24" t="n">
        <f aca="false">'fasāde Z'!F96*'fasāde Z'!I96</f>
        <v>0</v>
      </c>
      <c r="O96" s="24" t="n">
        <f aca="false">'fasāde Z'!F96*'fasāde Z'!J96</f>
        <v>0</v>
      </c>
      <c r="P96" s="24" t="n">
        <f aca="false">'fasāde Z'!F96*'fasāde Z'!K96</f>
        <v>0</v>
      </c>
      <c r="Q96" s="24" t="n">
        <f aca="false">'fasāde Z'!N96+'fasāde Z'!O96+'fasāde Z'!P96</f>
        <v>0</v>
      </c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5" hidden="false" customHeight="false" outlineLevel="0" collapsed="false">
      <c r="A97" s="26" t="n">
        <v>31</v>
      </c>
      <c r="B97" s="26" t="s">
        <v>57</v>
      </c>
      <c r="C97" s="27" t="s">
        <v>89</v>
      </c>
      <c r="D97" s="42" t="s">
        <v>40</v>
      </c>
      <c r="E97" s="29"/>
      <c r="F97" s="29" t="n">
        <v>21</v>
      </c>
      <c r="G97" s="30"/>
      <c r="H97" s="30"/>
      <c r="I97" s="31" t="n">
        <f aca="false">G97*H97</f>
        <v>0</v>
      </c>
      <c r="J97" s="30"/>
      <c r="K97" s="30"/>
      <c r="L97" s="30"/>
      <c r="M97" s="24" t="n">
        <f aca="false">'fasāde Z'!F97*'fasāde Z'!G97</f>
        <v>0</v>
      </c>
      <c r="N97" s="24" t="n">
        <f aca="false">'fasāde Z'!F97*'fasāde Z'!I97</f>
        <v>0</v>
      </c>
      <c r="O97" s="24" t="n">
        <f aca="false">'fasāde Z'!F97*'fasāde Z'!J97</f>
        <v>0</v>
      </c>
      <c r="P97" s="24" t="n">
        <f aca="false">'fasāde Z'!F97*'fasāde Z'!K97</f>
        <v>0</v>
      </c>
      <c r="Q97" s="24" t="n">
        <f aca="false">'fasāde Z'!N97+'fasāde Z'!O97+'fasāde Z'!P97</f>
        <v>0</v>
      </c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.75" hidden="false" customHeight="false" outlineLevel="0" collapsed="false">
      <c r="A98" s="17"/>
      <c r="B98" s="17"/>
      <c r="C98" s="43" t="s">
        <v>75</v>
      </c>
      <c r="D98" s="44" t="s">
        <v>52</v>
      </c>
      <c r="E98" s="45" t="n">
        <v>6</v>
      </c>
      <c r="F98" s="45" t="n">
        <f aca="false">'fasāde Z'!F97*'fasāde Z'!E98</f>
        <v>126</v>
      </c>
      <c r="G98" s="30"/>
      <c r="H98" s="30"/>
      <c r="I98" s="31" t="n">
        <f aca="false">G98*H98</f>
        <v>0</v>
      </c>
      <c r="J98" s="30"/>
      <c r="K98" s="30"/>
      <c r="L98" s="30"/>
      <c r="M98" s="24" t="n">
        <f aca="false">'fasāde Z'!F98*'fasāde Z'!G98</f>
        <v>0</v>
      </c>
      <c r="N98" s="24" t="n">
        <f aca="false">'fasāde Z'!F98*'fasāde Z'!I98</f>
        <v>0</v>
      </c>
      <c r="O98" s="24" t="n">
        <f aca="false">'fasāde Z'!F98*'fasāde Z'!J98</f>
        <v>0</v>
      </c>
      <c r="P98" s="24" t="n">
        <f aca="false">'fasāde Z'!F98*'fasāde Z'!K98</f>
        <v>0</v>
      </c>
      <c r="Q98" s="24" t="n">
        <f aca="false">'fasāde Z'!N98+'fasāde Z'!O98+'fasāde Z'!P98</f>
        <v>0</v>
      </c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5" hidden="false" customHeight="false" outlineLevel="0" collapsed="false">
      <c r="A99" s="26" t="n">
        <v>32</v>
      </c>
      <c r="B99" s="26" t="s">
        <v>57</v>
      </c>
      <c r="C99" s="39" t="s">
        <v>90</v>
      </c>
      <c r="D99" s="46" t="s">
        <v>40</v>
      </c>
      <c r="E99" s="29"/>
      <c r="F99" s="29" t="n">
        <v>21</v>
      </c>
      <c r="G99" s="30"/>
      <c r="H99" s="30"/>
      <c r="I99" s="31" t="n">
        <f aca="false">G99*H99</f>
        <v>0</v>
      </c>
      <c r="J99" s="30"/>
      <c r="K99" s="30"/>
      <c r="L99" s="30"/>
      <c r="M99" s="24" t="n">
        <f aca="false">'fasāde Z'!F99*'fasāde Z'!G99</f>
        <v>0</v>
      </c>
      <c r="N99" s="24" t="n">
        <f aca="false">'fasāde Z'!F99*'fasāde Z'!I99</f>
        <v>0</v>
      </c>
      <c r="O99" s="24" t="n">
        <f aca="false">'fasāde Z'!F99*'fasāde Z'!J99</f>
        <v>0</v>
      </c>
      <c r="P99" s="24" t="n">
        <f aca="false">'fasāde Z'!F99*'fasāde Z'!K99</f>
        <v>0</v>
      </c>
      <c r="Q99" s="24" t="n">
        <f aca="false">'fasāde Z'!N99+'fasāde Z'!O99+'fasāde Z'!P99</f>
        <v>0</v>
      </c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.75" hidden="false" customHeight="false" outlineLevel="0" collapsed="false">
      <c r="A100" s="17"/>
      <c r="B100" s="17"/>
      <c r="C100" s="47" t="s">
        <v>101</v>
      </c>
      <c r="D100" s="48" t="s">
        <v>78</v>
      </c>
      <c r="E100" s="49" t="n">
        <v>0.2</v>
      </c>
      <c r="F100" s="49" t="n">
        <f aca="false">'fasāde Z'!F99*'fasāde Z'!E100</f>
        <v>4.2</v>
      </c>
      <c r="G100" s="30"/>
      <c r="H100" s="30"/>
      <c r="I100" s="31" t="n">
        <f aca="false">G100*H100</f>
        <v>0</v>
      </c>
      <c r="J100" s="30"/>
      <c r="K100" s="30"/>
      <c r="L100" s="30"/>
      <c r="M100" s="24" t="n">
        <f aca="false">'fasāde Z'!F100*'fasāde Z'!G100</f>
        <v>0</v>
      </c>
      <c r="N100" s="24" t="n">
        <f aca="false">'fasāde Z'!F100*'fasāde Z'!I100</f>
        <v>0</v>
      </c>
      <c r="O100" s="24" t="n">
        <f aca="false">'fasāde Z'!F100*'fasāde Z'!J100</f>
        <v>0</v>
      </c>
      <c r="P100" s="24" t="n">
        <f aca="false">'fasāde Z'!F100*'fasāde Z'!K100</f>
        <v>0</v>
      </c>
      <c r="Q100" s="24" t="n">
        <f aca="false">'fasāde Z'!N100+'fasāde Z'!O100+'fasāde Z'!P100</f>
        <v>0</v>
      </c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.75" hidden="false" customHeight="false" outlineLevel="0" collapsed="false">
      <c r="A101" s="17"/>
      <c r="B101" s="17"/>
      <c r="C101" s="47" t="s">
        <v>79</v>
      </c>
      <c r="D101" s="48" t="s">
        <v>78</v>
      </c>
      <c r="E101" s="49" t="n">
        <v>0.4</v>
      </c>
      <c r="F101" s="49" t="n">
        <f aca="false">'fasāde Z'!F99*'fasāde Z'!E101</f>
        <v>8.4</v>
      </c>
      <c r="G101" s="30"/>
      <c r="H101" s="30"/>
      <c r="I101" s="31" t="n">
        <f aca="false">G101*H101</f>
        <v>0</v>
      </c>
      <c r="J101" s="30"/>
      <c r="K101" s="30"/>
      <c r="L101" s="30"/>
      <c r="M101" s="24" t="n">
        <f aca="false">'fasāde Z'!F101*'fasāde Z'!G101</f>
        <v>0</v>
      </c>
      <c r="N101" s="24" t="n">
        <f aca="false">'fasāde Z'!F101*'fasāde Z'!I101</f>
        <v>0</v>
      </c>
      <c r="O101" s="24" t="n">
        <f aca="false">'fasāde Z'!F101*'fasāde Z'!J101</f>
        <v>0</v>
      </c>
      <c r="P101" s="24" t="n">
        <f aca="false">'fasāde Z'!F101*'fasāde Z'!K101</f>
        <v>0</v>
      </c>
      <c r="Q101" s="24" t="n">
        <f aca="false">'fasāde Z'!N101+'fasāde Z'!O101+'fasāde Z'!P101</f>
        <v>0</v>
      </c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.75" hidden="false" customHeight="false" outlineLevel="0" collapsed="false">
      <c r="A102" s="17"/>
      <c r="B102" s="17"/>
      <c r="C102" s="40" t="s">
        <v>102</v>
      </c>
      <c r="D102" s="19"/>
      <c r="E102" s="33"/>
      <c r="F102" s="33"/>
      <c r="G102" s="30"/>
      <c r="H102" s="30"/>
      <c r="I102" s="31" t="n">
        <f aca="false">G102*H102</f>
        <v>0</v>
      </c>
      <c r="J102" s="30"/>
      <c r="K102" s="30"/>
      <c r="L102" s="30"/>
      <c r="M102" s="24"/>
      <c r="N102" s="24"/>
      <c r="O102" s="24"/>
      <c r="P102" s="24"/>
      <c r="Q102" s="24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25.5" hidden="false" customHeight="false" outlineLevel="0" collapsed="false">
      <c r="A103" s="26" t="n">
        <v>33</v>
      </c>
      <c r="B103" s="26" t="s">
        <v>57</v>
      </c>
      <c r="C103" s="27" t="s">
        <v>103</v>
      </c>
      <c r="D103" s="28" t="s">
        <v>40</v>
      </c>
      <c r="E103" s="29"/>
      <c r="F103" s="29" t="n">
        <v>21</v>
      </c>
      <c r="G103" s="30"/>
      <c r="H103" s="30"/>
      <c r="I103" s="31" t="n">
        <f aca="false">G103*H103</f>
        <v>0</v>
      </c>
      <c r="J103" s="30"/>
      <c r="K103" s="30"/>
      <c r="L103" s="30"/>
      <c r="M103" s="24" t="n">
        <f aca="false">'fasāde Z'!F103*'fasāde Z'!G103</f>
        <v>0</v>
      </c>
      <c r="N103" s="24" t="n">
        <f aca="false">'fasāde Z'!F103*'fasāde Z'!I103</f>
        <v>0</v>
      </c>
      <c r="O103" s="24" t="n">
        <f aca="false">'fasāde Z'!F103*'fasāde Z'!J103</f>
        <v>0</v>
      </c>
      <c r="P103" s="24" t="n">
        <f aca="false">'fasāde Z'!F103*'fasāde Z'!K103</f>
        <v>0</v>
      </c>
      <c r="Q103" s="24" t="n">
        <f aca="false">'fasāde Z'!N103+'fasāde Z'!O103+'fasāde Z'!P103</f>
        <v>0</v>
      </c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.75" hidden="false" customHeight="false" outlineLevel="0" collapsed="false">
      <c r="A104" s="17"/>
      <c r="B104" s="17"/>
      <c r="C104" s="32" t="s">
        <v>59</v>
      </c>
      <c r="D104" s="19" t="s">
        <v>60</v>
      </c>
      <c r="E104" s="33" t="n">
        <v>0.15</v>
      </c>
      <c r="F104" s="33" t="n">
        <f aca="false">'fasāde Z'!F103*'fasāde Z'!E104</f>
        <v>3.15</v>
      </c>
      <c r="G104" s="30"/>
      <c r="H104" s="30"/>
      <c r="I104" s="31" t="n">
        <f aca="false">G104*H104</f>
        <v>0</v>
      </c>
      <c r="J104" s="30"/>
      <c r="K104" s="30"/>
      <c r="L104" s="30"/>
      <c r="M104" s="24" t="n">
        <f aca="false">'fasāde Z'!F104*'fasāde Z'!G104</f>
        <v>0</v>
      </c>
      <c r="N104" s="24" t="n">
        <f aca="false">'fasāde Z'!F104*'fasāde Z'!I104</f>
        <v>0</v>
      </c>
      <c r="O104" s="24" t="n">
        <f aca="false">'fasāde Z'!F104*'fasāde Z'!J104</f>
        <v>0</v>
      </c>
      <c r="P104" s="24" t="n">
        <f aca="false">'fasāde Z'!F104*'fasāde Z'!K104</f>
        <v>0</v>
      </c>
      <c r="Q104" s="24" t="n">
        <f aca="false">'fasāde Z'!N104+'fasāde Z'!O104+'fasāde Z'!P104</f>
        <v>0</v>
      </c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25.5" hidden="false" customHeight="false" outlineLevel="0" collapsed="false">
      <c r="A105" s="26" t="n">
        <v>34</v>
      </c>
      <c r="B105" s="26" t="s">
        <v>57</v>
      </c>
      <c r="C105" s="27" t="s">
        <v>104</v>
      </c>
      <c r="D105" s="28" t="s">
        <v>40</v>
      </c>
      <c r="E105" s="29"/>
      <c r="F105" s="29" t="n">
        <v>21</v>
      </c>
      <c r="G105" s="30"/>
      <c r="H105" s="30"/>
      <c r="I105" s="31" t="n">
        <f aca="false">G105*H105</f>
        <v>0</v>
      </c>
      <c r="J105" s="30"/>
      <c r="K105" s="30"/>
      <c r="L105" s="30"/>
      <c r="M105" s="24" t="n">
        <f aca="false">'fasāde Z'!F105*'fasāde Z'!G105</f>
        <v>0</v>
      </c>
      <c r="N105" s="24" t="n">
        <f aca="false">'fasāde Z'!F105*'fasāde Z'!I105</f>
        <v>0</v>
      </c>
      <c r="O105" s="24" t="n">
        <f aca="false">'fasāde Z'!F105*'fasāde Z'!J105</f>
        <v>0</v>
      </c>
      <c r="P105" s="24" t="n">
        <f aca="false">'fasāde Z'!F105*'fasāde Z'!K105</f>
        <v>0</v>
      </c>
      <c r="Q105" s="24" t="n">
        <f aca="false">'fasāde Z'!N105+'fasāde Z'!O105+'fasāde Z'!P105</f>
        <v>0</v>
      </c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.75" hidden="false" customHeight="false" outlineLevel="0" collapsed="false">
      <c r="A106" s="17"/>
      <c r="B106" s="17"/>
      <c r="C106" s="32" t="s">
        <v>75</v>
      </c>
      <c r="D106" s="19" t="s">
        <v>52</v>
      </c>
      <c r="E106" s="33" t="n">
        <v>22</v>
      </c>
      <c r="F106" s="33" t="n">
        <f aca="false">'fasāde Z'!F105*'fasāde Z'!E106</f>
        <v>462</v>
      </c>
      <c r="G106" s="30"/>
      <c r="H106" s="30"/>
      <c r="I106" s="31" t="n">
        <f aca="false">G106*H106</f>
        <v>0</v>
      </c>
      <c r="J106" s="30"/>
      <c r="K106" s="30"/>
      <c r="L106" s="30"/>
      <c r="M106" s="24" t="n">
        <f aca="false">'fasāde Z'!F106*'fasāde Z'!G106</f>
        <v>0</v>
      </c>
      <c r="N106" s="24" t="n">
        <f aca="false">'fasāde Z'!F106*'fasāde Z'!I106</f>
        <v>0</v>
      </c>
      <c r="O106" s="24" t="n">
        <f aca="false">'fasāde Z'!F106*'fasāde Z'!J106</f>
        <v>0</v>
      </c>
      <c r="P106" s="24" t="n">
        <f aca="false">'fasāde Z'!F106*'fasāde Z'!K106</f>
        <v>0</v>
      </c>
      <c r="Q106" s="24" t="n">
        <f aca="false">'fasāde Z'!N106+'fasāde Z'!O106+'fasāde Z'!P106</f>
        <v>0</v>
      </c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.75" hidden="false" customHeight="false" outlineLevel="0" collapsed="false">
      <c r="A107" s="17"/>
      <c r="B107" s="17"/>
      <c r="C107" s="32" t="s">
        <v>72</v>
      </c>
      <c r="D107" s="19" t="s">
        <v>40</v>
      </c>
      <c r="E107" s="33" t="n">
        <v>2.2</v>
      </c>
      <c r="F107" s="33" t="n">
        <f aca="false">'fasāde Z'!F105*'fasāde Z'!E107</f>
        <v>46.2</v>
      </c>
      <c r="G107" s="30"/>
      <c r="H107" s="30"/>
      <c r="I107" s="31" t="n">
        <f aca="false">G107*H107</f>
        <v>0</v>
      </c>
      <c r="J107" s="30"/>
      <c r="K107" s="30"/>
      <c r="L107" s="30"/>
      <c r="M107" s="24" t="n">
        <f aca="false">'fasāde Z'!F107*'fasāde Z'!G107</f>
        <v>0</v>
      </c>
      <c r="N107" s="24" t="n">
        <f aca="false">'fasāde Z'!F107*'fasāde Z'!I107</f>
        <v>0</v>
      </c>
      <c r="O107" s="24" t="n">
        <f aca="false">'fasāde Z'!F107*'fasāde Z'!J107</f>
        <v>0</v>
      </c>
      <c r="P107" s="24" t="n">
        <f aca="false">'fasāde Z'!F107*'fasāde Z'!K107</f>
        <v>0</v>
      </c>
      <c r="Q107" s="24" t="n">
        <f aca="false">'fasāde Z'!N107+'fasāde Z'!O107+'fasāde Z'!P107</f>
        <v>0</v>
      </c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.75" hidden="false" customHeight="false" outlineLevel="0" collapsed="false">
      <c r="A108" s="26" t="n">
        <v>35</v>
      </c>
      <c r="B108" s="26" t="s">
        <v>57</v>
      </c>
      <c r="C108" s="27" t="s">
        <v>105</v>
      </c>
      <c r="D108" s="28" t="s">
        <v>40</v>
      </c>
      <c r="E108" s="29"/>
      <c r="F108" s="29" t="n">
        <v>21</v>
      </c>
      <c r="G108" s="30"/>
      <c r="H108" s="30"/>
      <c r="I108" s="31" t="n">
        <f aca="false">G108*H108</f>
        <v>0</v>
      </c>
      <c r="J108" s="30"/>
      <c r="K108" s="30"/>
      <c r="L108" s="30"/>
      <c r="M108" s="24" t="n">
        <f aca="false">'fasāde Z'!F108*'fasāde Z'!G108</f>
        <v>0</v>
      </c>
      <c r="N108" s="24" t="n">
        <f aca="false">'fasāde Z'!F108*'fasāde Z'!I108</f>
        <v>0</v>
      </c>
      <c r="O108" s="24" t="n">
        <f aca="false">'fasāde Z'!F108*'fasāde Z'!J108</f>
        <v>0</v>
      </c>
      <c r="P108" s="24" t="n">
        <f aca="false">'fasāde Z'!F108*'fasāde Z'!K108</f>
        <v>0</v>
      </c>
      <c r="Q108" s="24" t="n">
        <f aca="false">'fasāde Z'!N108+'fasāde Z'!O108+'fasāde Z'!P108</f>
        <v>0</v>
      </c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.75" hidden="false" customHeight="false" outlineLevel="0" collapsed="false">
      <c r="A109" s="17"/>
      <c r="B109" s="17"/>
      <c r="C109" s="32" t="s">
        <v>106</v>
      </c>
      <c r="D109" s="19" t="s">
        <v>78</v>
      </c>
      <c r="E109" s="33" t="n">
        <v>0.2</v>
      </c>
      <c r="F109" s="33" t="n">
        <f aca="false">'fasāde Z'!F108*'fasāde Z'!E109</f>
        <v>4.2</v>
      </c>
      <c r="G109" s="30"/>
      <c r="H109" s="30"/>
      <c r="I109" s="31" t="n">
        <f aca="false">G109*H109</f>
        <v>0</v>
      </c>
      <c r="J109" s="30"/>
      <c r="K109" s="30"/>
      <c r="L109" s="30"/>
      <c r="M109" s="24" t="n">
        <f aca="false">'fasāde Z'!F109*'fasāde Z'!G109</f>
        <v>0</v>
      </c>
      <c r="N109" s="24" t="n">
        <f aca="false">'fasāde Z'!F109*'fasāde Z'!I109</f>
        <v>0</v>
      </c>
      <c r="O109" s="24" t="n">
        <f aca="false">'fasāde Z'!F109*'fasāde Z'!J109</f>
        <v>0</v>
      </c>
      <c r="P109" s="24" t="n">
        <f aca="false">'fasāde Z'!F109*'fasāde Z'!K109</f>
        <v>0</v>
      </c>
      <c r="Q109" s="24" t="n">
        <f aca="false">'fasāde Z'!N109+'fasāde Z'!O109+'fasāde Z'!P109</f>
        <v>0</v>
      </c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.75" hidden="false" customHeight="false" outlineLevel="0" collapsed="false">
      <c r="A110" s="17"/>
      <c r="B110" s="17"/>
      <c r="C110" s="32" t="s">
        <v>79</v>
      </c>
      <c r="D110" s="19" t="s">
        <v>78</v>
      </c>
      <c r="E110" s="33" t="n">
        <v>0.4</v>
      </c>
      <c r="F110" s="33" t="n">
        <f aca="false">'fasāde Z'!F108*'fasāde Z'!E110</f>
        <v>8.4</v>
      </c>
      <c r="G110" s="30"/>
      <c r="H110" s="30"/>
      <c r="I110" s="31" t="n">
        <f aca="false">G110*H110</f>
        <v>0</v>
      </c>
      <c r="J110" s="30"/>
      <c r="K110" s="30"/>
      <c r="L110" s="30"/>
      <c r="M110" s="24" t="n">
        <f aca="false">'fasāde Z'!F110*'fasāde Z'!G110</f>
        <v>0</v>
      </c>
      <c r="N110" s="24" t="n">
        <f aca="false">'fasāde Z'!F110*'fasāde Z'!I110</f>
        <v>0</v>
      </c>
      <c r="O110" s="24" t="n">
        <f aca="false">'fasāde Z'!F110*'fasāde Z'!J110</f>
        <v>0</v>
      </c>
      <c r="P110" s="24" t="n">
        <f aca="false">'fasāde Z'!F110*'fasāde Z'!K110</f>
        <v>0</v>
      </c>
      <c r="Q110" s="24" t="n">
        <f aca="false">'fasāde Z'!N110+'fasāde Z'!O110+'fasāde Z'!P110</f>
        <v>0</v>
      </c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.75" hidden="false" customHeight="false" outlineLevel="0" collapsed="false">
      <c r="A111" s="26" t="n">
        <v>36</v>
      </c>
      <c r="B111" s="26" t="s">
        <v>107</v>
      </c>
      <c r="C111" s="27" t="s">
        <v>108</v>
      </c>
      <c r="D111" s="28" t="s">
        <v>56</v>
      </c>
      <c r="E111" s="29"/>
      <c r="F111" s="29" t="n">
        <v>5.1</v>
      </c>
      <c r="G111" s="30"/>
      <c r="H111" s="30"/>
      <c r="I111" s="31" t="n">
        <f aca="false">G111*H111</f>
        <v>0</v>
      </c>
      <c r="J111" s="30"/>
      <c r="K111" s="30"/>
      <c r="L111" s="30"/>
      <c r="M111" s="24" t="n">
        <f aca="false">'fasāde Z'!F111*'fasāde Z'!G111</f>
        <v>0</v>
      </c>
      <c r="N111" s="24" t="n">
        <f aca="false">'fasāde Z'!F111*'fasāde Z'!I111</f>
        <v>0</v>
      </c>
      <c r="O111" s="24" t="n">
        <f aca="false">'fasāde Z'!F111*'fasāde Z'!J111</f>
        <v>0</v>
      </c>
      <c r="P111" s="24" t="n">
        <f aca="false">'fasāde Z'!F111*'fasāde Z'!K111</f>
        <v>0</v>
      </c>
      <c r="Q111" s="24" t="n">
        <f aca="false">'fasāde Z'!N111+'fasāde Z'!O111+'fasāde Z'!P111</f>
        <v>0</v>
      </c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.75" hidden="false" customHeight="false" outlineLevel="0" collapsed="false">
      <c r="A112" s="17"/>
      <c r="B112" s="17"/>
      <c r="C112" s="32" t="s">
        <v>109</v>
      </c>
      <c r="D112" s="19" t="s">
        <v>56</v>
      </c>
      <c r="E112" s="33" t="n">
        <v>1.2</v>
      </c>
      <c r="F112" s="33" t="n">
        <f aca="false">'fasāde Z'!F111*'fasāde Z'!E112</f>
        <v>6.12</v>
      </c>
      <c r="G112" s="30"/>
      <c r="H112" s="30"/>
      <c r="I112" s="31" t="n">
        <f aca="false">G112*H112</f>
        <v>0</v>
      </c>
      <c r="J112" s="30"/>
      <c r="K112" s="30"/>
      <c r="L112" s="30"/>
      <c r="M112" s="24" t="n">
        <f aca="false">'fasāde Z'!F112*'fasāde Z'!G112</f>
        <v>0</v>
      </c>
      <c r="N112" s="24" t="n">
        <f aca="false">'fasāde Z'!F112*'fasāde Z'!I112</f>
        <v>0</v>
      </c>
      <c r="O112" s="24" t="n">
        <f aca="false">'fasāde Z'!F112*'fasāde Z'!J112</f>
        <v>0</v>
      </c>
      <c r="P112" s="24" t="n">
        <f aca="false">'fasāde Z'!F112*'fasāde Z'!K112</f>
        <v>0</v>
      </c>
      <c r="Q112" s="24" t="n">
        <f aca="false">'fasāde Z'!N112+'fasāde Z'!O112+'fasāde Z'!P112</f>
        <v>0</v>
      </c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.75" hidden="false" customHeight="false" outlineLevel="0" collapsed="false">
      <c r="A113" s="26" t="n">
        <v>37</v>
      </c>
      <c r="B113" s="26" t="s">
        <v>38</v>
      </c>
      <c r="C113" s="27" t="s">
        <v>110</v>
      </c>
      <c r="D113" s="28" t="s">
        <v>40</v>
      </c>
      <c r="E113" s="29"/>
      <c r="F113" s="29" t="n">
        <v>26</v>
      </c>
      <c r="G113" s="30"/>
      <c r="H113" s="30"/>
      <c r="I113" s="31" t="n">
        <f aca="false">G113*H113</f>
        <v>0</v>
      </c>
      <c r="J113" s="30"/>
      <c r="K113" s="30"/>
      <c r="L113" s="30"/>
      <c r="M113" s="24" t="n">
        <f aca="false">'fasāde Z'!F113*'fasāde Z'!G113</f>
        <v>0</v>
      </c>
      <c r="N113" s="24" t="n">
        <f aca="false">'fasāde Z'!F113*'fasāde Z'!I113</f>
        <v>0</v>
      </c>
      <c r="O113" s="24" t="n">
        <f aca="false">'fasāde Z'!F113*'fasāde Z'!J113</f>
        <v>0</v>
      </c>
      <c r="P113" s="24" t="n">
        <f aca="false">'fasāde Z'!F113*'fasāde Z'!K113</f>
        <v>0</v>
      </c>
      <c r="Q113" s="24" t="n">
        <f aca="false">'fasāde Z'!N113+'fasāde Z'!O113+'fasāde Z'!P113</f>
        <v>0</v>
      </c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.75" hidden="false" customHeight="false" outlineLevel="0" collapsed="false">
      <c r="A114" s="17"/>
      <c r="B114" s="17"/>
      <c r="C114" s="32" t="s">
        <v>111</v>
      </c>
      <c r="D114" s="19" t="s">
        <v>42</v>
      </c>
      <c r="E114" s="33"/>
      <c r="F114" s="33" t="n">
        <v>5</v>
      </c>
      <c r="G114" s="30"/>
      <c r="H114" s="30"/>
      <c r="I114" s="31" t="n">
        <f aca="false">G114*H114</f>
        <v>0</v>
      </c>
      <c r="J114" s="30"/>
      <c r="K114" s="30"/>
      <c r="L114" s="30"/>
      <c r="M114" s="24" t="n">
        <f aca="false">'fasāde Z'!F114*'fasāde Z'!G114</f>
        <v>0</v>
      </c>
      <c r="N114" s="24" t="n">
        <f aca="false">'fasāde Z'!F114*'fasāde Z'!I114</f>
        <v>0</v>
      </c>
      <c r="O114" s="24" t="n">
        <f aca="false">'fasāde Z'!F114*'fasāde Z'!J114</f>
        <v>0</v>
      </c>
      <c r="P114" s="24" t="n">
        <f aca="false">'fasāde Z'!F114*'fasāde Z'!K114</f>
        <v>0</v>
      </c>
      <c r="Q114" s="24" t="n">
        <f aca="false">'fasāde Z'!N114+'fasāde Z'!O114+'fasāde Z'!P114</f>
        <v>0</v>
      </c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.75" hidden="false" customHeight="false" outlineLevel="0" collapsed="false">
      <c r="A115" s="17"/>
      <c r="B115" s="17"/>
      <c r="C115" s="32" t="s">
        <v>112</v>
      </c>
      <c r="D115" s="19" t="s">
        <v>44</v>
      </c>
      <c r="E115" s="33" t="n">
        <v>0.1</v>
      </c>
      <c r="F115" s="33" t="n">
        <f aca="false">'fasāde Z'!F113*'fasāde Z'!E115</f>
        <v>2.6</v>
      </c>
      <c r="G115" s="30"/>
      <c r="H115" s="30"/>
      <c r="I115" s="31" t="n">
        <f aca="false">G115*H115</f>
        <v>0</v>
      </c>
      <c r="J115" s="30"/>
      <c r="K115" s="30"/>
      <c r="L115" s="30"/>
      <c r="M115" s="24" t="n">
        <f aca="false">'fasāde Z'!F115*'fasāde Z'!G115</f>
        <v>0</v>
      </c>
      <c r="N115" s="24" t="n">
        <f aca="false">'fasāde Z'!F115*'fasāde Z'!I115</f>
        <v>0</v>
      </c>
      <c r="O115" s="24" t="n">
        <f aca="false">'fasāde Z'!F115*'fasāde Z'!J115</f>
        <v>0</v>
      </c>
      <c r="P115" s="24" t="n">
        <f aca="false">'fasāde Z'!F115*'fasāde Z'!K115</f>
        <v>0</v>
      </c>
      <c r="Q115" s="24" t="n">
        <f aca="false">'fasāde Z'!N115+'fasāde Z'!O115+'fasāde Z'!P115</f>
        <v>0</v>
      </c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.75" hidden="false" customHeight="false" outlineLevel="0" collapsed="false">
      <c r="A116" s="17"/>
      <c r="B116" s="17"/>
      <c r="C116" s="32" t="s">
        <v>113</v>
      </c>
      <c r="D116" s="19" t="s">
        <v>44</v>
      </c>
      <c r="E116" s="33" t="n">
        <v>1.1</v>
      </c>
      <c r="F116" s="33" t="n">
        <f aca="false">'fasāde Z'!F115*'fasāde Z'!E116</f>
        <v>2.86</v>
      </c>
      <c r="G116" s="30"/>
      <c r="H116" s="30"/>
      <c r="I116" s="31" t="n">
        <f aca="false">G116*H116</f>
        <v>0</v>
      </c>
      <c r="J116" s="30"/>
      <c r="K116" s="30"/>
      <c r="L116" s="30"/>
      <c r="M116" s="24" t="n">
        <f aca="false">'fasāde Z'!F116*'fasāde Z'!G116</f>
        <v>0</v>
      </c>
      <c r="N116" s="24" t="n">
        <f aca="false">'fasāde Z'!F116*'fasāde Z'!I116</f>
        <v>0</v>
      </c>
      <c r="O116" s="24" t="n">
        <f aca="false">'fasāde Z'!F116*'fasāde Z'!J116</f>
        <v>0</v>
      </c>
      <c r="P116" s="24" t="n">
        <f aca="false">'fasāde Z'!F116*'fasāde Z'!K116</f>
        <v>0</v>
      </c>
      <c r="Q116" s="24" t="n">
        <f aca="false">'fasāde Z'!N116+'fasāde Z'!O116+'fasāde Z'!P116</f>
        <v>0</v>
      </c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.75" hidden="false" customHeight="false" outlineLevel="0" collapsed="false">
      <c r="A117" s="26" t="n">
        <v>38</v>
      </c>
      <c r="B117" s="26" t="s">
        <v>38</v>
      </c>
      <c r="C117" s="27" t="s">
        <v>114</v>
      </c>
      <c r="D117" s="28" t="s">
        <v>40</v>
      </c>
      <c r="E117" s="29"/>
      <c r="F117" s="29" t="n">
        <v>12</v>
      </c>
      <c r="G117" s="30"/>
      <c r="H117" s="30"/>
      <c r="I117" s="31" t="n">
        <f aca="false">G117*H117</f>
        <v>0</v>
      </c>
      <c r="J117" s="30"/>
      <c r="K117" s="30"/>
      <c r="L117" s="30"/>
      <c r="M117" s="24" t="n">
        <f aca="false">'fasāde Z'!F117*'fasāde Z'!G117</f>
        <v>0</v>
      </c>
      <c r="N117" s="24" t="n">
        <f aca="false">'fasāde Z'!F117*'fasāde Z'!I117</f>
        <v>0</v>
      </c>
      <c r="O117" s="24" t="n">
        <f aca="false">'fasāde Z'!F117*'fasāde Z'!J117</f>
        <v>0</v>
      </c>
      <c r="P117" s="24" t="n">
        <f aca="false">'fasāde Z'!F117*'fasāde Z'!K117</f>
        <v>0</v>
      </c>
      <c r="Q117" s="24" t="n">
        <f aca="false">'fasāde Z'!N117+'fasāde Z'!O117+'fasāde Z'!P117</f>
        <v>0</v>
      </c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25.5" hidden="false" customHeight="false" outlineLevel="0" collapsed="false">
      <c r="A118" s="26" t="n">
        <v>39</v>
      </c>
      <c r="B118" s="26" t="s">
        <v>115</v>
      </c>
      <c r="C118" s="27" t="s">
        <v>116</v>
      </c>
      <c r="D118" s="28" t="s">
        <v>40</v>
      </c>
      <c r="E118" s="29"/>
      <c r="F118" s="29" t="n">
        <v>12</v>
      </c>
      <c r="G118" s="30"/>
      <c r="H118" s="30"/>
      <c r="I118" s="31" t="n">
        <f aca="false">G118*H118</f>
        <v>0</v>
      </c>
      <c r="J118" s="30"/>
      <c r="K118" s="30"/>
      <c r="L118" s="30"/>
      <c r="M118" s="24" t="n">
        <f aca="false">'fasāde Z'!F118*'fasāde Z'!G118</f>
        <v>0</v>
      </c>
      <c r="N118" s="24" t="n">
        <f aca="false">'fasāde Z'!F118*'fasāde Z'!I118</f>
        <v>0</v>
      </c>
      <c r="O118" s="24" t="n">
        <f aca="false">'fasāde Z'!F118*'fasāde Z'!J118</f>
        <v>0</v>
      </c>
      <c r="P118" s="24" t="n">
        <f aca="false">'fasāde Z'!F118*'fasāde Z'!K118</f>
        <v>0</v>
      </c>
      <c r="Q118" s="24" t="n">
        <f aca="false">'fasāde Z'!N118+'fasāde Z'!O118+'fasāde Z'!P118</f>
        <v>0</v>
      </c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.75" hidden="false" customHeight="false" outlineLevel="0" collapsed="false">
      <c r="A119" s="17"/>
      <c r="B119" s="17"/>
      <c r="C119" s="32" t="s">
        <v>117</v>
      </c>
      <c r="D119" s="19" t="s">
        <v>40</v>
      </c>
      <c r="E119" s="33" t="n">
        <v>1.1</v>
      </c>
      <c r="F119" s="33" t="n">
        <f aca="false">'fasāde Z'!F118*'fasāde Z'!E119</f>
        <v>13.2</v>
      </c>
      <c r="G119" s="30"/>
      <c r="H119" s="30"/>
      <c r="I119" s="31" t="n">
        <f aca="false">G119*H119</f>
        <v>0</v>
      </c>
      <c r="J119" s="30"/>
      <c r="K119" s="30"/>
      <c r="L119" s="30"/>
      <c r="M119" s="24" t="n">
        <f aca="false">'fasāde Z'!F119*'fasāde Z'!G119</f>
        <v>0</v>
      </c>
      <c r="N119" s="24" t="n">
        <f aca="false">'fasāde Z'!F119*'fasāde Z'!I119</f>
        <v>0</v>
      </c>
      <c r="O119" s="24" t="n">
        <f aca="false">'fasāde Z'!F119*'fasāde Z'!J119</f>
        <v>0</v>
      </c>
      <c r="P119" s="24" t="n">
        <f aca="false">'fasāde Z'!F119*'fasāde Z'!K119</f>
        <v>0</v>
      </c>
      <c r="Q119" s="24" t="n">
        <f aca="false">'fasāde Z'!N119+'fasāde Z'!O119+'fasāde Z'!P119</f>
        <v>0</v>
      </c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.75" hidden="false" customHeight="false" outlineLevel="0" collapsed="false">
      <c r="A120" s="17"/>
      <c r="B120" s="17"/>
      <c r="C120" s="32" t="s">
        <v>118</v>
      </c>
      <c r="D120" s="19" t="s">
        <v>44</v>
      </c>
      <c r="E120" s="33" t="n">
        <v>0.1</v>
      </c>
      <c r="F120" s="33" t="n">
        <f aca="false">'fasāde Z'!F117*'fasāde Z'!E120</f>
        <v>1.2</v>
      </c>
      <c r="G120" s="30"/>
      <c r="H120" s="30"/>
      <c r="I120" s="31" t="n">
        <f aca="false">G120*H120</f>
        <v>0</v>
      </c>
      <c r="J120" s="30"/>
      <c r="K120" s="30"/>
      <c r="L120" s="30"/>
      <c r="M120" s="24" t="n">
        <f aca="false">'fasāde Z'!F120*'fasāde Z'!G120</f>
        <v>0</v>
      </c>
      <c r="N120" s="24" t="n">
        <f aca="false">'fasāde Z'!F120*'fasāde Z'!I120</f>
        <v>0</v>
      </c>
      <c r="O120" s="24" t="n">
        <f aca="false">'fasāde Z'!F120*'fasāde Z'!J120</f>
        <v>0</v>
      </c>
      <c r="P120" s="24" t="n">
        <f aca="false">'fasāde Z'!F120*'fasāde Z'!K120</f>
        <v>0</v>
      </c>
      <c r="Q120" s="24" t="n">
        <f aca="false">'fasāde Z'!N120+'fasāde Z'!O120+'fasāde Z'!P120</f>
        <v>0</v>
      </c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.75" hidden="false" customHeight="false" outlineLevel="0" collapsed="false">
      <c r="A121" s="17"/>
      <c r="B121" s="17"/>
      <c r="C121" s="32" t="s">
        <v>113</v>
      </c>
      <c r="D121" s="19" t="s">
        <v>44</v>
      </c>
      <c r="E121" s="33" t="n">
        <v>0.4</v>
      </c>
      <c r="F121" s="33" t="n">
        <f aca="false">'fasāde Z'!F120*'fasāde Z'!E121</f>
        <v>0.48</v>
      </c>
      <c r="G121" s="30"/>
      <c r="H121" s="30"/>
      <c r="I121" s="31" t="n">
        <f aca="false">G121*H121</f>
        <v>0</v>
      </c>
      <c r="J121" s="30"/>
      <c r="K121" s="30"/>
      <c r="L121" s="30"/>
      <c r="M121" s="24" t="n">
        <f aca="false">'fasāde Z'!F121*'fasāde Z'!G121</f>
        <v>0</v>
      </c>
      <c r="N121" s="24" t="n">
        <f aca="false">'fasāde Z'!F121*'fasāde Z'!I121</f>
        <v>0</v>
      </c>
      <c r="O121" s="24" t="n">
        <f aca="false">'fasāde Z'!F121*'fasāde Z'!J121</f>
        <v>0</v>
      </c>
      <c r="P121" s="24" t="n">
        <f aca="false">'fasāde Z'!F121*'fasāde Z'!K121</f>
        <v>0</v>
      </c>
      <c r="Q121" s="24" t="n">
        <f aca="false">'fasāde Z'!N121+'fasāde Z'!O121+'fasāde Z'!P121</f>
        <v>0</v>
      </c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.75" hidden="false" customHeight="false" outlineLevel="0" collapsed="false">
      <c r="A122" s="26" t="n">
        <v>40</v>
      </c>
      <c r="B122" s="26" t="s">
        <v>57</v>
      </c>
      <c r="C122" s="27" t="s">
        <v>119</v>
      </c>
      <c r="D122" s="28" t="s">
        <v>40</v>
      </c>
      <c r="E122" s="29"/>
      <c r="F122" s="29" t="n">
        <v>14</v>
      </c>
      <c r="G122" s="30"/>
      <c r="H122" s="30"/>
      <c r="I122" s="31" t="n">
        <f aca="false">G122*H122</f>
        <v>0</v>
      </c>
      <c r="J122" s="30"/>
      <c r="K122" s="30"/>
      <c r="L122" s="30"/>
      <c r="M122" s="24" t="n">
        <f aca="false">'fasāde Z'!F122*'fasāde Z'!G122</f>
        <v>0</v>
      </c>
      <c r="N122" s="24" t="n">
        <f aca="false">'fasāde Z'!F122*'fasāde Z'!I122</f>
        <v>0</v>
      </c>
      <c r="O122" s="24" t="n">
        <f aca="false">'fasāde Z'!F122*'fasāde Z'!J122</f>
        <v>0</v>
      </c>
      <c r="P122" s="24" t="n">
        <f aca="false">'fasāde Z'!F122*'fasāde Z'!K122</f>
        <v>0</v>
      </c>
      <c r="Q122" s="24" t="n">
        <f aca="false">'fasāde Z'!N122+'fasāde Z'!O122+'fasāde Z'!P122</f>
        <v>0</v>
      </c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.75" hidden="false" customHeight="false" outlineLevel="0" collapsed="false">
      <c r="A123" s="17"/>
      <c r="B123" s="17"/>
      <c r="C123" s="32" t="s">
        <v>59</v>
      </c>
      <c r="D123" s="19" t="s">
        <v>52</v>
      </c>
      <c r="E123" s="20" t="n">
        <v>0.35</v>
      </c>
      <c r="F123" s="36" t="n">
        <f aca="false">'fasāde Z'!F122*'fasāde Z'!E123</f>
        <v>4.9</v>
      </c>
      <c r="G123" s="30"/>
      <c r="H123" s="30"/>
      <c r="I123" s="31" t="n">
        <f aca="false">G123*H123</f>
        <v>0</v>
      </c>
      <c r="J123" s="30"/>
      <c r="K123" s="30"/>
      <c r="L123" s="30"/>
      <c r="M123" s="24" t="n">
        <f aca="false">'fasāde Z'!F123*'fasāde Z'!G123</f>
        <v>0</v>
      </c>
      <c r="N123" s="24" t="n">
        <f aca="false">'fasāde Z'!F123*'fasāde Z'!I123</f>
        <v>0</v>
      </c>
      <c r="O123" s="24" t="n">
        <f aca="false">'fasāde Z'!F123*'fasāde Z'!J123</f>
        <v>0</v>
      </c>
      <c r="P123" s="24" t="n">
        <f aca="false">'fasāde Z'!F123*'fasāde Z'!K123</f>
        <v>0</v>
      </c>
      <c r="Q123" s="24" t="n">
        <f aca="false">'fasāde Z'!N123+'fasāde Z'!O123+'fasāde Z'!P123</f>
        <v>0</v>
      </c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.75" hidden="false" customHeight="false" outlineLevel="0" collapsed="false">
      <c r="A124" s="17"/>
      <c r="B124" s="17"/>
      <c r="C124" s="32" t="s">
        <v>120</v>
      </c>
      <c r="D124" s="19" t="s">
        <v>52</v>
      </c>
      <c r="E124" s="20" t="n">
        <v>2.5</v>
      </c>
      <c r="F124" s="36" t="n">
        <f aca="false">'fasāde Z'!F122*'fasāde Z'!E124</f>
        <v>35</v>
      </c>
      <c r="G124" s="30"/>
      <c r="H124" s="30"/>
      <c r="I124" s="31" t="n">
        <f aca="false">G124*H124</f>
        <v>0</v>
      </c>
      <c r="J124" s="30"/>
      <c r="K124" s="30"/>
      <c r="L124" s="30"/>
      <c r="M124" s="24" t="n">
        <f aca="false">'fasāde Z'!F124*'fasāde Z'!G124</f>
        <v>0</v>
      </c>
      <c r="N124" s="24" t="n">
        <f aca="false">'fasāde Z'!F124*'fasāde Z'!I124</f>
        <v>0</v>
      </c>
      <c r="O124" s="24" t="n">
        <f aca="false">'fasāde Z'!F124*'fasāde Z'!J124</f>
        <v>0</v>
      </c>
      <c r="P124" s="24" t="n">
        <f aca="false">'fasāde Z'!F124*'fasāde Z'!K124</f>
        <v>0</v>
      </c>
      <c r="Q124" s="24" t="n">
        <f aca="false">'fasāde Z'!N124+'fasāde Z'!O124+'fasāde Z'!P124</f>
        <v>0</v>
      </c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.75" hidden="false" customHeight="false" outlineLevel="0" collapsed="false">
      <c r="A125" s="17"/>
      <c r="B125" s="17"/>
      <c r="C125" s="18" t="s">
        <v>121</v>
      </c>
      <c r="D125" s="19"/>
      <c r="E125" s="33"/>
      <c r="F125" s="33"/>
      <c r="G125" s="30"/>
      <c r="H125" s="30"/>
      <c r="I125" s="31" t="n">
        <f aca="false">G125*H125</f>
        <v>0</v>
      </c>
      <c r="J125" s="30"/>
      <c r="K125" s="30"/>
      <c r="L125" s="30"/>
      <c r="M125" s="24"/>
      <c r="N125" s="24"/>
      <c r="O125" s="24"/>
      <c r="P125" s="24"/>
      <c r="Q125" s="24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.75" hidden="false" customHeight="false" outlineLevel="0" collapsed="false">
      <c r="A126" s="26" t="n">
        <v>41</v>
      </c>
      <c r="B126" s="26" t="s">
        <v>26</v>
      </c>
      <c r="C126" s="39" t="s">
        <v>122</v>
      </c>
      <c r="D126" s="28" t="s">
        <v>44</v>
      </c>
      <c r="E126" s="29"/>
      <c r="F126" s="29" t="n">
        <v>10</v>
      </c>
      <c r="G126" s="30"/>
      <c r="H126" s="30"/>
      <c r="I126" s="31" t="n">
        <f aca="false">G126*H126</f>
        <v>0</v>
      </c>
      <c r="J126" s="30"/>
      <c r="K126" s="30"/>
      <c r="L126" s="30"/>
      <c r="M126" s="24" t="n">
        <f aca="false">'fasāde Z'!F126*'fasāde Z'!G126</f>
        <v>0</v>
      </c>
      <c r="N126" s="24" t="n">
        <f aca="false">'fasāde Z'!F126*'fasāde Z'!I126</f>
        <v>0</v>
      </c>
      <c r="O126" s="24" t="n">
        <f aca="false">'fasāde Z'!F126*'fasāde Z'!J126</f>
        <v>0</v>
      </c>
      <c r="P126" s="24" t="n">
        <f aca="false">'fasāde Z'!F126*'fasāde Z'!K126</f>
        <v>0</v>
      </c>
      <c r="Q126" s="24" t="n">
        <f aca="false">'fasāde Z'!N126+'fasāde Z'!O126+'fasāde Z'!P126</f>
        <v>0</v>
      </c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s="12" customFormat="true" ht="12.75" hidden="false" customHeight="false" outlineLevel="0" collapsed="false">
      <c r="A127" s="17"/>
      <c r="B127" s="17"/>
      <c r="C127" s="32" t="s">
        <v>118</v>
      </c>
      <c r="D127" s="19" t="s">
        <v>44</v>
      </c>
      <c r="E127" s="33" t="n">
        <v>0.3</v>
      </c>
      <c r="F127" s="33" t="n">
        <f aca="false">'fasāde Z'!F126*'fasāde Z'!E127</f>
        <v>3</v>
      </c>
      <c r="G127" s="30"/>
      <c r="H127" s="30"/>
      <c r="I127" s="31" t="n">
        <f aca="false">G127*H127</f>
        <v>0</v>
      </c>
      <c r="J127" s="30"/>
      <c r="K127" s="30"/>
      <c r="L127" s="30"/>
      <c r="M127" s="24" t="n">
        <f aca="false">'fasāde Z'!F127*'fasāde Z'!G127</f>
        <v>0</v>
      </c>
      <c r="N127" s="24" t="n">
        <f aca="false">'fasāde Z'!F127*'fasāde Z'!I127</f>
        <v>0</v>
      </c>
      <c r="O127" s="24" t="n">
        <f aca="false">'fasāde Z'!F127*'fasāde Z'!J127</f>
        <v>0</v>
      </c>
      <c r="P127" s="24" t="n">
        <f aca="false">'fasāde Z'!F127*'fasāde Z'!K127</f>
        <v>0</v>
      </c>
      <c r="Q127" s="24" t="n">
        <f aca="false">'fasāde Z'!N127+'fasāde Z'!O127+'fasāde Z'!P127</f>
        <v>0</v>
      </c>
      <c r="R127" s="38"/>
    </row>
    <row r="128" customFormat="false" ht="12.75" hidden="false" customHeight="false" outlineLevel="0" collapsed="false">
      <c r="A128" s="26" t="n">
        <v>42</v>
      </c>
      <c r="B128" s="26" t="s">
        <v>26</v>
      </c>
      <c r="C128" s="39" t="s">
        <v>123</v>
      </c>
      <c r="D128" s="28" t="s">
        <v>40</v>
      </c>
      <c r="E128" s="29"/>
      <c r="F128" s="29" t="n">
        <v>18</v>
      </c>
      <c r="G128" s="30"/>
      <c r="H128" s="30"/>
      <c r="I128" s="31" t="n">
        <f aca="false">G128*H128</f>
        <v>0</v>
      </c>
      <c r="J128" s="30"/>
      <c r="K128" s="30"/>
      <c r="L128" s="30"/>
      <c r="M128" s="24" t="n">
        <f aca="false">'fasāde Z'!F128*'fasāde Z'!G128</f>
        <v>0</v>
      </c>
      <c r="N128" s="24" t="n">
        <f aca="false">'fasāde Z'!F128*'fasāde Z'!I128</f>
        <v>0</v>
      </c>
      <c r="O128" s="24" t="n">
        <f aca="false">'fasāde Z'!F128*'fasāde Z'!J128</f>
        <v>0</v>
      </c>
      <c r="P128" s="24" t="n">
        <f aca="false">'fasāde Z'!F128*'fasāde Z'!K128</f>
        <v>0</v>
      </c>
      <c r="Q128" s="24" t="n">
        <f aca="false">'fasāde Z'!N128+'fasāde Z'!O128+'fasāde Z'!P128</f>
        <v>0</v>
      </c>
      <c r="R128" s="38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25.5" hidden="false" customHeight="false" outlineLevel="0" collapsed="false">
      <c r="A129" s="26" t="n">
        <v>43</v>
      </c>
      <c r="B129" s="26" t="s">
        <v>26</v>
      </c>
      <c r="C129" s="39" t="s">
        <v>124</v>
      </c>
      <c r="D129" s="28" t="s">
        <v>44</v>
      </c>
      <c r="E129" s="29"/>
      <c r="F129" s="29" t="n">
        <v>1.4</v>
      </c>
      <c r="G129" s="30"/>
      <c r="H129" s="30"/>
      <c r="I129" s="31" t="n">
        <f aca="false">G129*H129</f>
        <v>0</v>
      </c>
      <c r="J129" s="30"/>
      <c r="K129" s="30"/>
      <c r="L129" s="30"/>
      <c r="M129" s="24" t="n">
        <f aca="false">'fasāde Z'!F129*'fasāde Z'!G129</f>
        <v>0</v>
      </c>
      <c r="N129" s="24" t="n">
        <f aca="false">'fasāde Z'!F129*'fasāde Z'!I129</f>
        <v>0</v>
      </c>
      <c r="O129" s="24" t="n">
        <f aca="false">'fasāde Z'!F129*'fasāde Z'!J129</f>
        <v>0</v>
      </c>
      <c r="P129" s="24" t="n">
        <f aca="false">'fasāde Z'!F129*'fasāde Z'!K129</f>
        <v>0</v>
      </c>
      <c r="Q129" s="24" t="n">
        <f aca="false">'fasāde Z'!N129+'fasāde Z'!O129+'fasāde Z'!P129</f>
        <v>0</v>
      </c>
      <c r="R129" s="38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.75" hidden="false" customHeight="false" outlineLevel="0" collapsed="false">
      <c r="A130" s="17"/>
      <c r="B130" s="17"/>
      <c r="C130" s="32" t="s">
        <v>125</v>
      </c>
      <c r="D130" s="19" t="s">
        <v>44</v>
      </c>
      <c r="E130" s="33" t="n">
        <v>1.1</v>
      </c>
      <c r="F130" s="33" t="n">
        <f aca="false">'fasāde Z'!F129*'fasāde Z'!E130</f>
        <v>1.54</v>
      </c>
      <c r="G130" s="30"/>
      <c r="H130" s="30"/>
      <c r="I130" s="31" t="n">
        <f aca="false">G130*H130</f>
        <v>0</v>
      </c>
      <c r="J130" s="30"/>
      <c r="K130" s="30"/>
      <c r="L130" s="30"/>
      <c r="M130" s="24" t="n">
        <f aca="false">'fasāde Z'!F130*'fasāde Z'!G130</f>
        <v>0</v>
      </c>
      <c r="N130" s="24" t="n">
        <f aca="false">'fasāde Z'!F130*'fasāde Z'!I130</f>
        <v>0</v>
      </c>
      <c r="O130" s="24" t="n">
        <f aca="false">'fasāde Z'!F130*'fasāde Z'!J130</f>
        <v>0</v>
      </c>
      <c r="P130" s="24" t="n">
        <f aca="false">'fasāde Z'!F130*'fasāde Z'!K130</f>
        <v>0</v>
      </c>
      <c r="Q130" s="24" t="n">
        <f aca="false">'fasāde Z'!N130+'fasāde Z'!O130+'fasāde Z'!P130</f>
        <v>0</v>
      </c>
      <c r="R130" s="38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.75" hidden="false" customHeight="false" outlineLevel="0" collapsed="false">
      <c r="A131" s="26" t="n">
        <v>44</v>
      </c>
      <c r="B131" s="26" t="s">
        <v>115</v>
      </c>
      <c r="C131" s="39" t="s">
        <v>126</v>
      </c>
      <c r="D131" s="28" t="s">
        <v>40</v>
      </c>
      <c r="E131" s="29"/>
      <c r="F131" s="29" t="n">
        <v>13.3</v>
      </c>
      <c r="G131" s="30"/>
      <c r="H131" s="30"/>
      <c r="I131" s="31" t="n">
        <f aca="false">G131*H131</f>
        <v>0</v>
      </c>
      <c r="J131" s="30"/>
      <c r="K131" s="30"/>
      <c r="L131" s="30"/>
      <c r="M131" s="24" t="n">
        <f aca="false">'fasāde Z'!F131*'fasāde Z'!G131</f>
        <v>0</v>
      </c>
      <c r="N131" s="24" t="n">
        <f aca="false">'fasāde Z'!F131*'fasāde Z'!I131</f>
        <v>0</v>
      </c>
      <c r="O131" s="24" t="n">
        <f aca="false">'fasāde Z'!F131*'fasāde Z'!J131</f>
        <v>0</v>
      </c>
      <c r="P131" s="24" t="n">
        <f aca="false">'fasāde Z'!F131*'fasāde Z'!K131</f>
        <v>0</v>
      </c>
      <c r="Q131" s="24" t="n">
        <f aca="false">'fasāde Z'!N131+'fasāde Z'!O131+'fasāde Z'!P131</f>
        <v>0</v>
      </c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.75" hidden="false" customHeight="false" outlineLevel="0" collapsed="false">
      <c r="A132" s="17"/>
      <c r="B132" s="17"/>
      <c r="C132" s="32" t="s">
        <v>117</v>
      </c>
      <c r="D132" s="19" t="s">
        <v>40</v>
      </c>
      <c r="E132" s="33" t="n">
        <v>1.1</v>
      </c>
      <c r="F132" s="33" t="n">
        <f aca="false">'fasāde Z'!F131*'fasāde Z'!E132</f>
        <v>14.63</v>
      </c>
      <c r="G132" s="30"/>
      <c r="H132" s="30"/>
      <c r="I132" s="31" t="n">
        <f aca="false">G132*H132</f>
        <v>0</v>
      </c>
      <c r="J132" s="30"/>
      <c r="K132" s="30"/>
      <c r="L132" s="30"/>
      <c r="M132" s="24" t="n">
        <f aca="false">'fasāde Z'!F132*'fasāde Z'!G132</f>
        <v>0</v>
      </c>
      <c r="N132" s="24" t="n">
        <f aca="false">'fasāde Z'!F132*'fasāde Z'!I132</f>
        <v>0</v>
      </c>
      <c r="O132" s="24" t="n">
        <f aca="false">'fasāde Z'!F132*'fasāde Z'!J132</f>
        <v>0</v>
      </c>
      <c r="P132" s="24" t="n">
        <f aca="false">'fasāde Z'!F132*'fasāde Z'!K132</f>
        <v>0</v>
      </c>
      <c r="Q132" s="24" t="n">
        <f aca="false">'fasāde Z'!N132+'fasāde Z'!O132+'fasāde Z'!P132</f>
        <v>0</v>
      </c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.75" hidden="false" customHeight="false" outlineLevel="0" collapsed="false">
      <c r="A133" s="26" t="n">
        <v>45</v>
      </c>
      <c r="B133" s="26" t="s">
        <v>115</v>
      </c>
      <c r="C133" s="39" t="s">
        <v>127</v>
      </c>
      <c r="D133" s="28" t="s">
        <v>56</v>
      </c>
      <c r="E133" s="29"/>
      <c r="F133" s="29" t="n">
        <v>19</v>
      </c>
      <c r="G133" s="30"/>
      <c r="H133" s="30"/>
      <c r="I133" s="31" t="n">
        <f aca="false">G133*H133</f>
        <v>0</v>
      </c>
      <c r="J133" s="30"/>
      <c r="K133" s="30"/>
      <c r="L133" s="30"/>
      <c r="M133" s="24" t="n">
        <f aca="false">'fasāde Z'!F133*'fasāde Z'!G133</f>
        <v>0</v>
      </c>
      <c r="N133" s="24" t="n">
        <f aca="false">'fasāde Z'!F133*'fasāde Z'!I133</f>
        <v>0</v>
      </c>
      <c r="O133" s="24" t="n">
        <f aca="false">'fasāde Z'!F133*'fasāde Z'!J133</f>
        <v>0</v>
      </c>
      <c r="P133" s="24" t="n">
        <f aca="false">'fasāde Z'!F133*'fasāde Z'!K133</f>
        <v>0</v>
      </c>
      <c r="Q133" s="24" t="n">
        <f aca="false">'fasāde Z'!N133+'fasāde Z'!O133+'fasāde Z'!P133</f>
        <v>0</v>
      </c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.75" hidden="false" customHeight="false" outlineLevel="0" collapsed="false">
      <c r="A134" s="17"/>
      <c r="B134" s="17"/>
      <c r="C134" s="32" t="s">
        <v>128</v>
      </c>
      <c r="D134" s="19" t="s">
        <v>56</v>
      </c>
      <c r="E134" s="33" t="n">
        <v>1.1</v>
      </c>
      <c r="F134" s="33" t="n">
        <f aca="false">'fasāde Z'!F133*'fasāde Z'!E134</f>
        <v>20.9</v>
      </c>
      <c r="G134" s="30"/>
      <c r="H134" s="30"/>
      <c r="I134" s="31" t="n">
        <f aca="false">G134*H134</f>
        <v>0</v>
      </c>
      <c r="J134" s="30"/>
      <c r="K134" s="30"/>
      <c r="L134" s="30"/>
      <c r="M134" s="24" t="n">
        <f aca="false">'fasāde Z'!F134*'fasāde Z'!G134</f>
        <v>0</v>
      </c>
      <c r="N134" s="24" t="n">
        <f aca="false">'fasāde Z'!F134*'fasāde Z'!I134</f>
        <v>0</v>
      </c>
      <c r="O134" s="24" t="n">
        <f aca="false">'fasāde Z'!F134*'fasāde Z'!J134</f>
        <v>0</v>
      </c>
      <c r="P134" s="24" t="n">
        <f aca="false">'fasāde Z'!F134*'fasāde Z'!K134</f>
        <v>0</v>
      </c>
      <c r="Q134" s="24" t="n">
        <f aca="false">'fasāde Z'!N134+'fasāde Z'!O134+'fasāde Z'!P134</f>
        <v>0</v>
      </c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25.5" hidden="false" customHeight="false" outlineLevel="0" collapsed="false">
      <c r="A135" s="26" t="n">
        <v>46</v>
      </c>
      <c r="B135" s="26" t="s">
        <v>49</v>
      </c>
      <c r="C135" s="39" t="s">
        <v>129</v>
      </c>
      <c r="D135" s="28" t="s">
        <v>28</v>
      </c>
      <c r="E135" s="29"/>
      <c r="F135" s="29" t="n">
        <v>19</v>
      </c>
      <c r="G135" s="30"/>
      <c r="H135" s="30"/>
      <c r="I135" s="31" t="n">
        <f aca="false">G135*H135</f>
        <v>0</v>
      </c>
      <c r="J135" s="30"/>
      <c r="K135" s="30"/>
      <c r="L135" s="30"/>
      <c r="M135" s="24" t="n">
        <f aca="false">'fasāde Z'!F135*'fasāde Z'!G135</f>
        <v>0</v>
      </c>
      <c r="N135" s="24" t="n">
        <f aca="false">'fasāde Z'!F135*'fasāde Z'!I135</f>
        <v>0</v>
      </c>
      <c r="O135" s="24" t="n">
        <f aca="false">'fasāde Z'!F135*'fasāde Z'!J135</f>
        <v>0</v>
      </c>
      <c r="P135" s="24" t="n">
        <f aca="false">'fasāde Z'!F135*'fasāde Z'!K135</f>
        <v>0</v>
      </c>
      <c r="Q135" s="24" t="n">
        <f aca="false">'fasāde Z'!N135+'fasāde Z'!O135+'fasāde Z'!P135</f>
        <v>0</v>
      </c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25.5" hidden="false" customHeight="false" outlineLevel="0" collapsed="false">
      <c r="A136" s="17"/>
      <c r="B136" s="17"/>
      <c r="C136" s="32" t="s">
        <v>130</v>
      </c>
      <c r="D136" s="19" t="s">
        <v>78</v>
      </c>
      <c r="E136" s="33" t="n">
        <v>0.2</v>
      </c>
      <c r="F136" s="33" t="n">
        <f aca="false">'fasāde Z'!F135*'fasāde Z'!E136</f>
        <v>3.8</v>
      </c>
      <c r="G136" s="30"/>
      <c r="H136" s="30"/>
      <c r="I136" s="31" t="n">
        <f aca="false">G136*H136</f>
        <v>0</v>
      </c>
      <c r="J136" s="30"/>
      <c r="K136" s="30"/>
      <c r="L136" s="30"/>
      <c r="M136" s="24" t="n">
        <f aca="false">'fasāde Z'!F136*'fasāde Z'!G136</f>
        <v>0</v>
      </c>
      <c r="N136" s="24" t="n">
        <f aca="false">'fasāde Z'!F136*'fasāde Z'!I136</f>
        <v>0</v>
      </c>
      <c r="O136" s="24" t="n">
        <f aca="false">'fasāde Z'!F136*'fasāde Z'!J136</f>
        <v>0</v>
      </c>
      <c r="P136" s="24" t="n">
        <f aca="false">'fasāde Z'!F136*'fasāde Z'!K136</f>
        <v>0</v>
      </c>
      <c r="Q136" s="24" t="n">
        <f aca="false">'fasāde Z'!N136+'fasāde Z'!O136+'fasāde Z'!P136</f>
        <v>0</v>
      </c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.75" hidden="false" customHeight="false" outlineLevel="0" collapsed="false">
      <c r="A137" s="17"/>
      <c r="B137" s="17"/>
      <c r="C137" s="37" t="s">
        <v>131</v>
      </c>
      <c r="D137" s="19"/>
      <c r="E137" s="33"/>
      <c r="F137" s="33"/>
      <c r="G137" s="30"/>
      <c r="H137" s="30"/>
      <c r="I137" s="31" t="n">
        <f aca="false">G137*H137</f>
        <v>0</v>
      </c>
      <c r="J137" s="30"/>
      <c r="K137" s="30"/>
      <c r="L137" s="30"/>
      <c r="M137" s="24"/>
      <c r="N137" s="24"/>
      <c r="O137" s="24"/>
      <c r="P137" s="24"/>
      <c r="Q137" s="24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.75" hidden="false" customHeight="false" outlineLevel="0" collapsed="false">
      <c r="A138" s="26" t="n">
        <v>47</v>
      </c>
      <c r="B138" s="26" t="s">
        <v>26</v>
      </c>
      <c r="C138" s="39" t="s">
        <v>132</v>
      </c>
      <c r="D138" s="28" t="s">
        <v>40</v>
      </c>
      <c r="E138" s="29"/>
      <c r="F138" s="29" t="n">
        <v>770</v>
      </c>
      <c r="G138" s="30"/>
      <c r="H138" s="30"/>
      <c r="I138" s="31" t="n">
        <f aca="false">G138*H138</f>
        <v>0</v>
      </c>
      <c r="J138" s="30"/>
      <c r="K138" s="30"/>
      <c r="L138" s="30"/>
      <c r="M138" s="24" t="n">
        <f aca="false">'fasāde Z'!F138*'fasāde Z'!G138</f>
        <v>0</v>
      </c>
      <c r="N138" s="24" t="n">
        <f aca="false">'fasāde Z'!F138*'fasāde Z'!I138</f>
        <v>0</v>
      </c>
      <c r="O138" s="24" t="n">
        <f aca="false">'fasāde Z'!F138*'fasāde Z'!J138</f>
        <v>0</v>
      </c>
      <c r="P138" s="24" t="n">
        <f aca="false">'fasāde Z'!F138*'fasāde Z'!K138</f>
        <v>0</v>
      </c>
      <c r="Q138" s="24" t="n">
        <f aca="false">'fasāde Z'!N138+'fasāde Z'!O138+'fasāde Z'!P138</f>
        <v>0</v>
      </c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.75" hidden="false" customHeight="false" outlineLevel="0" collapsed="false">
      <c r="A139" s="17"/>
      <c r="B139" s="17"/>
      <c r="C139" s="32" t="s">
        <v>133</v>
      </c>
      <c r="D139" s="19" t="s">
        <v>40</v>
      </c>
      <c r="E139" s="33" t="n">
        <v>1.05</v>
      </c>
      <c r="F139" s="33" t="n">
        <f aca="false">'fasāde Z'!F138*'fasāde Z'!E139</f>
        <v>808.5</v>
      </c>
      <c r="G139" s="30"/>
      <c r="H139" s="30"/>
      <c r="I139" s="31" t="n">
        <f aca="false">G139*H139</f>
        <v>0</v>
      </c>
      <c r="J139" s="30"/>
      <c r="K139" s="30"/>
      <c r="L139" s="30"/>
      <c r="M139" s="24" t="n">
        <f aca="false">'fasāde Z'!F139*'fasāde Z'!G139</f>
        <v>0</v>
      </c>
      <c r="N139" s="24" t="n">
        <f aca="false">'fasāde Z'!F139*'fasāde Z'!I139</f>
        <v>0</v>
      </c>
      <c r="O139" s="24" t="n">
        <f aca="false">'fasāde Z'!F139*'fasāde Z'!J139</f>
        <v>0</v>
      </c>
      <c r="P139" s="24" t="n">
        <f aca="false">'fasāde Z'!F139*'fasāde Z'!K139</f>
        <v>0</v>
      </c>
      <c r="Q139" s="24" t="n">
        <f aca="false">'fasāde Z'!N139+'fasāde Z'!O139+'fasāde Z'!P139</f>
        <v>0</v>
      </c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.75" hidden="false" customHeight="false" outlineLevel="0" collapsed="false">
      <c r="A140" s="17"/>
      <c r="B140" s="17"/>
      <c r="C140" s="32" t="s">
        <v>134</v>
      </c>
      <c r="D140" s="19" t="s">
        <v>40</v>
      </c>
      <c r="E140" s="33" t="n">
        <v>1.1</v>
      </c>
      <c r="F140" s="33" t="n">
        <f aca="false">'fasāde Z'!F138*'fasāde Z'!E140</f>
        <v>847</v>
      </c>
      <c r="G140" s="30"/>
      <c r="H140" s="30"/>
      <c r="I140" s="31" t="n">
        <f aca="false">G140*H140</f>
        <v>0</v>
      </c>
      <c r="J140" s="30"/>
      <c r="K140" s="30"/>
      <c r="L140" s="30"/>
      <c r="M140" s="24" t="n">
        <f aca="false">'fasāde Z'!F140*'fasāde Z'!G140</f>
        <v>0</v>
      </c>
      <c r="N140" s="24" t="n">
        <f aca="false">'fasāde Z'!F140*'fasāde Z'!I140</f>
        <v>0</v>
      </c>
      <c r="O140" s="24" t="n">
        <f aca="false">'fasāde Z'!F140*'fasāde Z'!J140</f>
        <v>0</v>
      </c>
      <c r="P140" s="24" t="n">
        <f aca="false">'fasāde Z'!F140*'fasāde Z'!K140</f>
        <v>0</v>
      </c>
      <c r="Q140" s="24" t="n">
        <f aca="false">'fasāde Z'!N140+'fasāde Z'!O140+'fasāde Z'!P140</f>
        <v>0</v>
      </c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25.5" hidden="false" customHeight="false" outlineLevel="0" collapsed="false">
      <c r="A141" s="26" t="n">
        <v>48</v>
      </c>
      <c r="B141" s="26" t="s">
        <v>57</v>
      </c>
      <c r="C141" s="39" t="s">
        <v>135</v>
      </c>
      <c r="D141" s="28" t="s">
        <v>40</v>
      </c>
      <c r="E141" s="29"/>
      <c r="F141" s="29" t="n">
        <v>393</v>
      </c>
      <c r="G141" s="30"/>
      <c r="H141" s="30"/>
      <c r="I141" s="31" t="n">
        <f aca="false">G141*H141</f>
        <v>0</v>
      </c>
      <c r="J141" s="30"/>
      <c r="K141" s="30"/>
      <c r="L141" s="30"/>
      <c r="M141" s="24" t="n">
        <f aca="false">'fasāde Z'!F141*'fasāde Z'!G141</f>
        <v>0</v>
      </c>
      <c r="N141" s="24" t="n">
        <f aca="false">'fasāde Z'!F141*'fasāde Z'!I141</f>
        <v>0</v>
      </c>
      <c r="O141" s="24" t="n">
        <f aca="false">'fasāde Z'!F141*'fasāde Z'!J141</f>
        <v>0</v>
      </c>
      <c r="P141" s="24" t="n">
        <f aca="false">'fasāde Z'!F141*'fasāde Z'!K141</f>
        <v>0</v>
      </c>
      <c r="Q141" s="24" t="n">
        <f aca="false">'fasāde Z'!N141+'fasāde Z'!O141+'fasāde Z'!P141</f>
        <v>0</v>
      </c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.75" hidden="false" customHeight="false" outlineLevel="0" collapsed="false">
      <c r="A142" s="26" t="n">
        <v>49</v>
      </c>
      <c r="B142" s="26" t="s">
        <v>49</v>
      </c>
      <c r="C142" s="39" t="s">
        <v>136</v>
      </c>
      <c r="D142" s="28" t="s">
        <v>137</v>
      </c>
      <c r="E142" s="29"/>
      <c r="F142" s="29" t="n">
        <v>140</v>
      </c>
      <c r="G142" s="30"/>
      <c r="H142" s="30"/>
      <c r="I142" s="31" t="n">
        <f aca="false">G142*H142</f>
        <v>0</v>
      </c>
      <c r="J142" s="30"/>
      <c r="K142" s="30"/>
      <c r="L142" s="30"/>
      <c r="M142" s="24" t="n">
        <f aca="false">'fasāde Z'!F142*'fasāde Z'!G142</f>
        <v>0</v>
      </c>
      <c r="N142" s="24" t="n">
        <f aca="false">'fasāde Z'!F142*'fasāde Z'!I142</f>
        <v>0</v>
      </c>
      <c r="O142" s="24" t="n">
        <f aca="false">'fasāde Z'!F142*'fasāde Z'!J142</f>
        <v>0</v>
      </c>
      <c r="P142" s="24" t="n">
        <f aca="false">'fasāde Z'!F142*'fasāde Z'!K142</f>
        <v>0</v>
      </c>
      <c r="Q142" s="24" t="n">
        <f aca="false">'fasāde Z'!N142+'fasāde Z'!O142+'fasāde Z'!P142</f>
        <v>0</v>
      </c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.75" hidden="false" customHeight="false" outlineLevel="0" collapsed="false">
      <c r="A143" s="17"/>
      <c r="B143" s="17"/>
      <c r="C143" s="32" t="s">
        <v>138</v>
      </c>
      <c r="D143" s="19" t="s">
        <v>139</v>
      </c>
      <c r="E143" s="33" t="n">
        <v>0.01</v>
      </c>
      <c r="F143" s="33" t="n">
        <f aca="false">'fasāde Z'!F142*'fasāde Z'!E143</f>
        <v>1.4</v>
      </c>
      <c r="G143" s="30"/>
      <c r="H143" s="30"/>
      <c r="I143" s="31" t="n">
        <f aca="false">G143*H143</f>
        <v>0</v>
      </c>
      <c r="J143" s="30"/>
      <c r="K143" s="30"/>
      <c r="L143" s="30"/>
      <c r="M143" s="24" t="n">
        <f aca="false">'fasāde Z'!F143*'fasāde Z'!G143</f>
        <v>0</v>
      </c>
      <c r="N143" s="24" t="n">
        <f aca="false">'fasāde Z'!F143*'fasāde Z'!I143</f>
        <v>0</v>
      </c>
      <c r="O143" s="24" t="n">
        <f aca="false">'fasāde Z'!F143*'fasāde Z'!J143</f>
        <v>0</v>
      </c>
      <c r="P143" s="24" t="n">
        <f aca="false">'fasāde Z'!F143*'fasāde Z'!K143</f>
        <v>0</v>
      </c>
      <c r="Q143" s="24" t="n">
        <f aca="false">'fasāde Z'!N143+'fasāde Z'!O143+'fasāde Z'!P143</f>
        <v>0</v>
      </c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.75" hidden="false" customHeight="false" outlineLevel="0" collapsed="false">
      <c r="A144" s="17"/>
      <c r="B144" s="17"/>
      <c r="C144" s="32" t="s">
        <v>140</v>
      </c>
      <c r="D144" s="19" t="s">
        <v>52</v>
      </c>
      <c r="E144" s="33" t="n">
        <v>0.5</v>
      </c>
      <c r="F144" s="33" t="n">
        <f aca="false">'fasāde Z'!F142*'fasāde Z'!E144</f>
        <v>70</v>
      </c>
      <c r="G144" s="30"/>
      <c r="H144" s="30"/>
      <c r="I144" s="31" t="n">
        <f aca="false">G144*H144</f>
        <v>0</v>
      </c>
      <c r="J144" s="30"/>
      <c r="K144" s="30"/>
      <c r="L144" s="30"/>
      <c r="M144" s="24" t="n">
        <f aca="false">'fasāde Z'!F144*'fasāde Z'!G144</f>
        <v>0</v>
      </c>
      <c r="N144" s="24" t="n">
        <f aca="false">'fasāde Z'!F144*'fasāde Z'!I144</f>
        <v>0</v>
      </c>
      <c r="O144" s="24" t="n">
        <f aca="false">'fasāde Z'!F144*'fasāde Z'!J144</f>
        <v>0</v>
      </c>
      <c r="P144" s="24" t="n">
        <f aca="false">'fasāde Z'!F144*'fasāde Z'!K144</f>
        <v>0</v>
      </c>
      <c r="Q144" s="24" t="n">
        <f aca="false">'fasāde Z'!N144+'fasāde Z'!O144+'fasāde Z'!P144</f>
        <v>0</v>
      </c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25.5" hidden="false" customHeight="false" outlineLevel="0" collapsed="false">
      <c r="A145" s="26" t="n">
        <v>50</v>
      </c>
      <c r="B145" s="26" t="s">
        <v>45</v>
      </c>
      <c r="C145" s="39" t="s">
        <v>141</v>
      </c>
      <c r="D145" s="28" t="s">
        <v>40</v>
      </c>
      <c r="E145" s="29"/>
      <c r="F145" s="29" t="n">
        <v>10</v>
      </c>
      <c r="G145" s="30"/>
      <c r="H145" s="30"/>
      <c r="I145" s="31" t="n">
        <f aca="false">G145*H145</f>
        <v>0</v>
      </c>
      <c r="J145" s="30"/>
      <c r="K145" s="30"/>
      <c r="L145" s="30"/>
      <c r="M145" s="24" t="n">
        <f aca="false">'fasāde Z'!F145*'fasāde Z'!G145</f>
        <v>0</v>
      </c>
      <c r="N145" s="24" t="n">
        <f aca="false">'fasāde Z'!F145*'fasāde Z'!I145</f>
        <v>0</v>
      </c>
      <c r="O145" s="24" t="n">
        <f aca="false">'fasāde Z'!F145*'fasāde Z'!J145</f>
        <v>0</v>
      </c>
      <c r="P145" s="24" t="n">
        <f aca="false">'fasāde Z'!F145*'fasāde Z'!K145</f>
        <v>0</v>
      </c>
      <c r="Q145" s="24" t="n">
        <f aca="false">'fasāde Z'!N145+'fasāde Z'!O145+'fasāde Z'!P145</f>
        <v>0</v>
      </c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.75" hidden="false" customHeight="false" outlineLevel="0" collapsed="false">
      <c r="A146" s="17"/>
      <c r="B146" s="17"/>
      <c r="C146" s="32" t="s">
        <v>142</v>
      </c>
      <c r="D146" s="19" t="s">
        <v>44</v>
      </c>
      <c r="E146" s="33" t="n">
        <v>0.27</v>
      </c>
      <c r="F146" s="33" t="n">
        <f aca="false">'fasāde Z'!F145*'fasāde Z'!E146</f>
        <v>2.7</v>
      </c>
      <c r="G146" s="30"/>
      <c r="H146" s="30"/>
      <c r="I146" s="31" t="n">
        <f aca="false">G146*H146</f>
        <v>0</v>
      </c>
      <c r="J146" s="30"/>
      <c r="K146" s="30"/>
      <c r="L146" s="30"/>
      <c r="M146" s="24" t="n">
        <f aca="false">'fasāde Z'!F146*'fasāde Z'!G146</f>
        <v>0</v>
      </c>
      <c r="N146" s="24" t="n">
        <f aca="false">'fasāde Z'!F146*'fasāde Z'!I146</f>
        <v>0</v>
      </c>
      <c r="O146" s="24" t="n">
        <f aca="false">'fasāde Z'!F146*'fasāde Z'!J146</f>
        <v>0</v>
      </c>
      <c r="P146" s="24" t="n">
        <f aca="false">'fasāde Z'!F146*'fasāde Z'!K146</f>
        <v>0</v>
      </c>
      <c r="Q146" s="24" t="n">
        <f aca="false">'fasāde Z'!N146+'fasāde Z'!O146+'fasāde Z'!P146</f>
        <v>0</v>
      </c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.75" hidden="false" customHeight="false" outlineLevel="0" collapsed="false">
      <c r="A147" s="17"/>
      <c r="B147" s="17"/>
      <c r="C147" s="32" t="s">
        <v>48</v>
      </c>
      <c r="D147" s="19" t="s">
        <v>44</v>
      </c>
      <c r="E147" s="33" t="n">
        <v>0.06</v>
      </c>
      <c r="F147" s="33" t="n">
        <f aca="false">'fasāde Z'!F145*'fasāde Z'!E147</f>
        <v>0.6</v>
      </c>
      <c r="G147" s="30"/>
      <c r="H147" s="30"/>
      <c r="I147" s="31" t="n">
        <f aca="false">G147*H147</f>
        <v>0</v>
      </c>
      <c r="J147" s="30"/>
      <c r="K147" s="30"/>
      <c r="L147" s="30"/>
      <c r="M147" s="24" t="n">
        <f aca="false">'fasāde Z'!F147*'fasāde Z'!G147</f>
        <v>0</v>
      </c>
      <c r="N147" s="24" t="n">
        <f aca="false">'fasāde Z'!F147*'fasāde Z'!I147</f>
        <v>0</v>
      </c>
      <c r="O147" s="24" t="n">
        <f aca="false">'fasāde Z'!F147*'fasāde Z'!J147</f>
        <v>0</v>
      </c>
      <c r="P147" s="24" t="n">
        <f aca="false">'fasāde Z'!F147*'fasāde Z'!K147</f>
        <v>0</v>
      </c>
      <c r="Q147" s="24" t="n">
        <f aca="false">'fasāde Z'!N147+'fasāde Z'!O147+'fasāde Z'!P147</f>
        <v>0</v>
      </c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.75" hidden="false" customHeight="false" outlineLevel="0" collapsed="false">
      <c r="A148" s="26" t="n">
        <v>51</v>
      </c>
      <c r="B148" s="26" t="s">
        <v>143</v>
      </c>
      <c r="C148" s="27" t="s">
        <v>144</v>
      </c>
      <c r="D148" s="28" t="s">
        <v>40</v>
      </c>
      <c r="E148" s="29"/>
      <c r="F148" s="29" t="n">
        <v>10</v>
      </c>
      <c r="G148" s="30"/>
      <c r="H148" s="30"/>
      <c r="I148" s="31" t="n">
        <f aca="false">G148*H148</f>
        <v>0</v>
      </c>
      <c r="J148" s="30"/>
      <c r="K148" s="30"/>
      <c r="L148" s="30"/>
      <c r="M148" s="24" t="n">
        <f aca="false">'fasāde Z'!F148*'fasāde Z'!G148</f>
        <v>0</v>
      </c>
      <c r="N148" s="24" t="n">
        <f aca="false">'fasāde Z'!F148*'fasāde Z'!I148</f>
        <v>0</v>
      </c>
      <c r="O148" s="24" t="n">
        <f aca="false">'fasāde Z'!F148*'fasāde Z'!J148</f>
        <v>0</v>
      </c>
      <c r="P148" s="24" t="n">
        <f aca="false">'fasāde Z'!F148*'fasāde Z'!K148</f>
        <v>0</v>
      </c>
      <c r="Q148" s="24" t="n">
        <f aca="false">'fasāde Z'!N148+'fasāde Z'!O148+'fasāde Z'!P148</f>
        <v>0</v>
      </c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.75" hidden="false" customHeight="false" outlineLevel="0" collapsed="false">
      <c r="A149" s="17"/>
      <c r="B149" s="17"/>
      <c r="C149" s="32" t="s">
        <v>145</v>
      </c>
      <c r="D149" s="19" t="s">
        <v>52</v>
      </c>
      <c r="E149" s="33" t="n">
        <v>15</v>
      </c>
      <c r="F149" s="33" t="n">
        <f aca="false">'fasāde Z'!F148*'fasāde Z'!E149</f>
        <v>150</v>
      </c>
      <c r="G149" s="30"/>
      <c r="H149" s="30"/>
      <c r="I149" s="31" t="n">
        <f aca="false">G149*H149</f>
        <v>0</v>
      </c>
      <c r="J149" s="30"/>
      <c r="K149" s="30"/>
      <c r="L149" s="30"/>
      <c r="M149" s="24" t="n">
        <f aca="false">'fasāde Z'!F149*'fasāde Z'!G149</f>
        <v>0</v>
      </c>
      <c r="N149" s="24" t="n">
        <f aca="false">'fasāde Z'!F149*'fasāde Z'!I149</f>
        <v>0</v>
      </c>
      <c r="O149" s="24" t="n">
        <f aca="false">'fasāde Z'!F149*'fasāde Z'!J149</f>
        <v>0</v>
      </c>
      <c r="P149" s="24" t="n">
        <f aca="false">'fasāde Z'!F149*'fasāde Z'!K149</f>
        <v>0</v>
      </c>
      <c r="Q149" s="24" t="n">
        <f aca="false">'fasāde Z'!N149+'fasāde Z'!O149+'fasāde Z'!P149</f>
        <v>0</v>
      </c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.75" hidden="false" customHeight="false" outlineLevel="0" collapsed="false">
      <c r="A150" s="26" t="n">
        <v>52</v>
      </c>
      <c r="B150" s="26" t="s">
        <v>143</v>
      </c>
      <c r="C150" s="27" t="s">
        <v>146</v>
      </c>
      <c r="D150" s="28" t="s">
        <v>40</v>
      </c>
      <c r="E150" s="29"/>
      <c r="F150" s="29" t="n">
        <v>10</v>
      </c>
      <c r="G150" s="30"/>
      <c r="H150" s="30"/>
      <c r="I150" s="31" t="n">
        <f aca="false">G150*H150</f>
        <v>0</v>
      </c>
      <c r="J150" s="30"/>
      <c r="K150" s="30"/>
      <c r="L150" s="30"/>
      <c r="M150" s="24" t="n">
        <f aca="false">'fasāde Z'!F150*'fasāde Z'!G150</f>
        <v>0</v>
      </c>
      <c r="N150" s="24" t="n">
        <f aca="false">'fasāde Z'!F150*'fasāde Z'!I150</f>
        <v>0</v>
      </c>
      <c r="O150" s="24" t="n">
        <f aca="false">'fasāde Z'!F150*'fasāde Z'!J150</f>
        <v>0</v>
      </c>
      <c r="P150" s="24" t="n">
        <f aca="false">'fasāde Z'!F150*'fasāde Z'!K150</f>
        <v>0</v>
      </c>
      <c r="Q150" s="24" t="n">
        <f aca="false">'fasāde Z'!N150+'fasāde Z'!O150+'fasāde Z'!P150</f>
        <v>0</v>
      </c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.75" hidden="false" customHeight="false" outlineLevel="0" collapsed="false">
      <c r="A151" s="17"/>
      <c r="B151" s="17"/>
      <c r="C151" s="32" t="s">
        <v>147</v>
      </c>
      <c r="D151" s="19" t="s">
        <v>52</v>
      </c>
      <c r="E151" s="33" t="n">
        <v>1</v>
      </c>
      <c r="F151" s="33" t="n">
        <f aca="false">'fasāde Z'!F150*'fasāde Z'!E151</f>
        <v>10</v>
      </c>
      <c r="G151" s="30"/>
      <c r="H151" s="30"/>
      <c r="I151" s="31" t="n">
        <f aca="false">G151*H151</f>
        <v>0</v>
      </c>
      <c r="J151" s="30"/>
      <c r="K151" s="30"/>
      <c r="L151" s="30"/>
      <c r="M151" s="24" t="n">
        <f aca="false">'fasāde Z'!F151*'fasāde Z'!G151</f>
        <v>0</v>
      </c>
      <c r="N151" s="24" t="n">
        <f aca="false">'fasāde Z'!F151*'fasāde Z'!I151</f>
        <v>0</v>
      </c>
      <c r="O151" s="24" t="n">
        <f aca="false">'fasāde Z'!F151*'fasāde Z'!J151</f>
        <v>0</v>
      </c>
      <c r="P151" s="24" t="n">
        <f aca="false">'fasāde Z'!F151*'fasāde Z'!K151</f>
        <v>0</v>
      </c>
      <c r="Q151" s="24" t="n">
        <f aca="false">'fasāde Z'!N151+'fasāde Z'!O151+'fasāde Z'!P151</f>
        <v>0</v>
      </c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.75" hidden="false" customHeight="false" outlineLevel="0" collapsed="false">
      <c r="A152" s="17"/>
      <c r="B152" s="17"/>
      <c r="C152" s="32" t="s">
        <v>148</v>
      </c>
      <c r="D152" s="19" t="s">
        <v>78</v>
      </c>
      <c r="E152" s="33" t="n">
        <v>0.4</v>
      </c>
      <c r="F152" s="33" t="n">
        <f aca="false">'fasāde Z'!F150*'fasāde Z'!E152</f>
        <v>4</v>
      </c>
      <c r="G152" s="30"/>
      <c r="H152" s="30"/>
      <c r="I152" s="31" t="n">
        <f aca="false">G152*H152</f>
        <v>0</v>
      </c>
      <c r="J152" s="30"/>
      <c r="K152" s="30"/>
      <c r="L152" s="30"/>
      <c r="M152" s="24" t="n">
        <f aca="false">'fasāde Z'!F152*'fasāde Z'!G152</f>
        <v>0</v>
      </c>
      <c r="N152" s="24" t="n">
        <f aca="false">'fasāde Z'!F152*'fasāde Z'!I152</f>
        <v>0</v>
      </c>
      <c r="O152" s="24" t="n">
        <f aca="false">'fasāde Z'!F152*'fasāde Z'!J152</f>
        <v>0</v>
      </c>
      <c r="P152" s="24" t="n">
        <f aca="false">'fasāde Z'!F152*'fasāde Z'!K152</f>
        <v>0</v>
      </c>
      <c r="Q152" s="24" t="n">
        <f aca="false">'fasāde Z'!N152+'fasāde Z'!O152+'fasāde Z'!P152</f>
        <v>0</v>
      </c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2.75" hidden="false" customHeight="false" outlineLevel="0" collapsed="false">
      <c r="A153" s="17"/>
      <c r="B153" s="17"/>
      <c r="C153" s="32" t="s">
        <v>149</v>
      </c>
      <c r="D153" s="19" t="s">
        <v>78</v>
      </c>
      <c r="E153" s="33" t="n">
        <v>0.4</v>
      </c>
      <c r="F153" s="33" t="n">
        <f aca="false">'fasāde Z'!F150*'fasāde Z'!E153</f>
        <v>4</v>
      </c>
      <c r="G153" s="30"/>
      <c r="H153" s="30"/>
      <c r="I153" s="31" t="n">
        <f aca="false">G153*H153</f>
        <v>0</v>
      </c>
      <c r="J153" s="30"/>
      <c r="K153" s="30"/>
      <c r="L153" s="30"/>
      <c r="M153" s="24" t="n">
        <f aca="false">'fasāde Z'!F153*'fasāde Z'!G153</f>
        <v>0</v>
      </c>
      <c r="N153" s="24" t="n">
        <f aca="false">'fasāde Z'!F153*'fasāde Z'!I153</f>
        <v>0</v>
      </c>
      <c r="O153" s="24" t="n">
        <f aca="false">'fasāde Z'!F153*'fasāde Z'!J153</f>
        <v>0</v>
      </c>
      <c r="P153" s="24" t="n">
        <f aca="false">'fasāde Z'!F153*'fasāde Z'!K153</f>
        <v>0</v>
      </c>
      <c r="Q153" s="24" t="n">
        <f aca="false">'fasāde Z'!N153+'fasāde Z'!O153+'fasāde Z'!P153</f>
        <v>0</v>
      </c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12.75" hidden="false" customHeight="false" outlineLevel="0" collapsed="false">
      <c r="A154" s="17"/>
      <c r="B154" s="17"/>
      <c r="C154" s="37" t="s">
        <v>150</v>
      </c>
      <c r="D154" s="19"/>
      <c r="E154" s="33"/>
      <c r="F154" s="33"/>
      <c r="G154" s="30"/>
      <c r="H154" s="30"/>
      <c r="I154" s="31" t="n">
        <f aca="false">G154*H154</f>
        <v>0</v>
      </c>
      <c r="J154" s="30"/>
      <c r="K154" s="30"/>
      <c r="L154" s="30"/>
      <c r="M154" s="24"/>
      <c r="N154" s="24"/>
      <c r="O154" s="24"/>
      <c r="P154" s="24"/>
      <c r="Q154" s="24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12.75" hidden="false" customHeight="false" outlineLevel="0" collapsed="false">
      <c r="A155" s="26" t="n">
        <v>53</v>
      </c>
      <c r="B155" s="26" t="s">
        <v>38</v>
      </c>
      <c r="C155" s="27" t="s">
        <v>151</v>
      </c>
      <c r="D155" s="28" t="s">
        <v>40</v>
      </c>
      <c r="E155" s="29"/>
      <c r="F155" s="29" t="n">
        <v>39.6</v>
      </c>
      <c r="G155" s="30"/>
      <c r="H155" s="30"/>
      <c r="I155" s="31" t="n">
        <f aca="false">G155*H155</f>
        <v>0</v>
      </c>
      <c r="J155" s="30"/>
      <c r="K155" s="30"/>
      <c r="L155" s="30"/>
      <c r="M155" s="24" t="n">
        <f aca="false">'fasāde Z'!F155*'fasāde Z'!G155</f>
        <v>0</v>
      </c>
      <c r="N155" s="24" t="n">
        <f aca="false">'fasāde Z'!F155*'fasāde Z'!I155</f>
        <v>0</v>
      </c>
      <c r="O155" s="24" t="n">
        <f aca="false">'fasāde Z'!F155*'fasāde Z'!J155</f>
        <v>0</v>
      </c>
      <c r="P155" s="24" t="n">
        <f aca="false">'fasāde Z'!F155*'fasāde Z'!K155</f>
        <v>0</v>
      </c>
      <c r="Q155" s="24" t="n">
        <f aca="false">'fasāde Z'!N155+'fasāde Z'!O155+'fasāde Z'!P155</f>
        <v>0</v>
      </c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2.75" hidden="false" customHeight="false" outlineLevel="0" collapsed="false">
      <c r="A156" s="26" t="n">
        <v>54</v>
      </c>
      <c r="B156" s="26" t="s">
        <v>57</v>
      </c>
      <c r="C156" s="27" t="s">
        <v>152</v>
      </c>
      <c r="D156" s="28" t="s">
        <v>40</v>
      </c>
      <c r="E156" s="29"/>
      <c r="F156" s="29" t="n">
        <v>39.6</v>
      </c>
      <c r="G156" s="30"/>
      <c r="H156" s="30"/>
      <c r="I156" s="31" t="n">
        <f aca="false">G156*H156</f>
        <v>0</v>
      </c>
      <c r="J156" s="30"/>
      <c r="K156" s="30"/>
      <c r="L156" s="30"/>
      <c r="M156" s="24" t="n">
        <f aca="false">'fasāde Z'!F156*'fasāde Z'!G156</f>
        <v>0</v>
      </c>
      <c r="N156" s="24" t="n">
        <f aca="false">'fasāde Z'!F156*'fasāde Z'!I156</f>
        <v>0</v>
      </c>
      <c r="O156" s="24" t="n">
        <f aca="false">'fasāde Z'!F156*'fasāde Z'!J156</f>
        <v>0</v>
      </c>
      <c r="P156" s="24" t="n">
        <f aca="false">'fasāde Z'!F156*'fasāde Z'!K156</f>
        <v>0</v>
      </c>
      <c r="Q156" s="24" t="n">
        <f aca="false">'fasāde Z'!N156+'fasāde Z'!O156+'fasāde Z'!P156</f>
        <v>0</v>
      </c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12.75" hidden="false" customHeight="false" outlineLevel="0" collapsed="false">
      <c r="A157" s="17"/>
      <c r="B157" s="17"/>
      <c r="C157" s="32" t="s">
        <v>153</v>
      </c>
      <c r="D157" s="19" t="s">
        <v>40</v>
      </c>
      <c r="E157" s="33" t="n">
        <v>1.2</v>
      </c>
      <c r="F157" s="33" t="n">
        <f aca="false">'fasāde Z'!F156*'fasāde Z'!E157</f>
        <v>47.52</v>
      </c>
      <c r="G157" s="30"/>
      <c r="H157" s="30"/>
      <c r="I157" s="31" t="n">
        <f aca="false">G157*H157</f>
        <v>0</v>
      </c>
      <c r="J157" s="30"/>
      <c r="K157" s="30"/>
      <c r="L157" s="30"/>
      <c r="M157" s="24" t="n">
        <f aca="false">'fasāde Z'!F157*'fasāde Z'!G157</f>
        <v>0</v>
      </c>
      <c r="N157" s="24" t="n">
        <f aca="false">'fasāde Z'!F157*'fasāde Z'!I157</f>
        <v>0</v>
      </c>
      <c r="O157" s="24" t="n">
        <f aca="false">'fasāde Z'!F157*'fasāde Z'!J157</f>
        <v>0</v>
      </c>
      <c r="P157" s="24" t="n">
        <f aca="false">'fasāde Z'!F157*'fasāde Z'!K157</f>
        <v>0</v>
      </c>
      <c r="Q157" s="24" t="n">
        <f aca="false">'fasāde Z'!N157+'fasāde Z'!O157+'fasāde Z'!P157</f>
        <v>0</v>
      </c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12.75" hidden="false" customHeight="false" outlineLevel="0" collapsed="false">
      <c r="A158" s="17"/>
      <c r="B158" s="17"/>
      <c r="C158" s="32" t="s">
        <v>154</v>
      </c>
      <c r="D158" s="19" t="s">
        <v>42</v>
      </c>
      <c r="E158" s="33" t="n">
        <v>32</v>
      </c>
      <c r="F158" s="33" t="n">
        <f aca="false">'fasāde Z'!F156*'fasāde Z'!E158</f>
        <v>1267.2</v>
      </c>
      <c r="G158" s="30"/>
      <c r="H158" s="30"/>
      <c r="I158" s="31" t="n">
        <f aca="false">G158*H158</f>
        <v>0</v>
      </c>
      <c r="J158" s="30"/>
      <c r="K158" s="30"/>
      <c r="L158" s="30"/>
      <c r="M158" s="24" t="n">
        <f aca="false">'fasāde Z'!F158*'fasāde Z'!G158</f>
        <v>0</v>
      </c>
      <c r="N158" s="24" t="n">
        <f aca="false">'fasāde Z'!F158*'fasāde Z'!I158</f>
        <v>0</v>
      </c>
      <c r="O158" s="24" t="n">
        <f aca="false">'fasāde Z'!F158*'fasāde Z'!J158</f>
        <v>0</v>
      </c>
      <c r="P158" s="24" t="n">
        <f aca="false">'fasāde Z'!F158*'fasāde Z'!K158</f>
        <v>0</v>
      </c>
      <c r="Q158" s="24" t="n">
        <f aca="false">'fasāde Z'!N158+'fasāde Z'!O158+'fasāde Z'!P158</f>
        <v>0</v>
      </c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2.75" hidden="false" customHeight="false" outlineLevel="0" collapsed="false">
      <c r="A159" s="17"/>
      <c r="B159" s="17"/>
      <c r="C159" s="32" t="s">
        <v>155</v>
      </c>
      <c r="D159" s="19" t="s">
        <v>156</v>
      </c>
      <c r="E159" s="33" t="n">
        <v>0.5</v>
      </c>
      <c r="F159" s="33" t="n">
        <f aca="false">'fasāde Z'!F156*'fasāde Z'!E159</f>
        <v>19.8</v>
      </c>
      <c r="G159" s="30"/>
      <c r="H159" s="30"/>
      <c r="I159" s="31" t="n">
        <f aca="false">G159*H159</f>
        <v>0</v>
      </c>
      <c r="J159" s="30"/>
      <c r="K159" s="30"/>
      <c r="L159" s="30"/>
      <c r="M159" s="24" t="n">
        <f aca="false">'fasāde Z'!F159*'fasāde Z'!G159</f>
        <v>0</v>
      </c>
      <c r="N159" s="24" t="n">
        <f aca="false">'fasāde Z'!F159*'fasāde Z'!I159</f>
        <v>0</v>
      </c>
      <c r="O159" s="24" t="n">
        <f aca="false">'fasāde Z'!F159*'fasāde Z'!J159</f>
        <v>0</v>
      </c>
      <c r="P159" s="24" t="n">
        <f aca="false">'fasāde Z'!F159*'fasāde Z'!K159</f>
        <v>0</v>
      </c>
      <c r="Q159" s="24" t="n">
        <f aca="false">'fasāde Z'!N159+'fasāde Z'!O159+'fasāde Z'!P159</f>
        <v>0</v>
      </c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12.75" hidden="false" customHeight="false" outlineLevel="0" collapsed="false">
      <c r="A160" s="17"/>
      <c r="B160" s="17"/>
      <c r="C160" s="37" t="s">
        <v>157</v>
      </c>
      <c r="D160" s="19"/>
      <c r="E160" s="33"/>
      <c r="F160" s="33"/>
      <c r="G160" s="30"/>
      <c r="H160" s="30"/>
      <c r="I160" s="31" t="n">
        <f aca="false">G160*H160</f>
        <v>0</v>
      </c>
      <c r="J160" s="30"/>
      <c r="K160" s="30"/>
      <c r="L160" s="30"/>
      <c r="M160" s="24"/>
      <c r="N160" s="24"/>
      <c r="O160" s="24"/>
      <c r="P160" s="24"/>
      <c r="Q160" s="24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2.75" hidden="false" customHeight="false" outlineLevel="0" collapsed="false">
      <c r="A161" s="26" t="n">
        <v>55</v>
      </c>
      <c r="B161" s="26" t="s">
        <v>57</v>
      </c>
      <c r="C161" s="39" t="s">
        <v>158</v>
      </c>
      <c r="D161" s="28" t="s">
        <v>40</v>
      </c>
      <c r="E161" s="29"/>
      <c r="F161" s="29" t="n">
        <v>440</v>
      </c>
      <c r="G161" s="30"/>
      <c r="H161" s="30"/>
      <c r="I161" s="31" t="n">
        <f aca="false">G161*H161</f>
        <v>0</v>
      </c>
      <c r="J161" s="30"/>
      <c r="K161" s="30"/>
      <c r="L161" s="30"/>
      <c r="M161" s="24" t="n">
        <f aca="false">'fasāde Z'!F161*'fasāde Z'!G161</f>
        <v>0</v>
      </c>
      <c r="N161" s="24" t="n">
        <f aca="false">'fasāde Z'!F161*'fasāde Z'!I161</f>
        <v>0</v>
      </c>
      <c r="O161" s="24" t="n">
        <f aca="false">'fasāde Z'!F161*'fasāde Z'!J161</f>
        <v>0</v>
      </c>
      <c r="P161" s="24" t="n">
        <f aca="false">'fasāde Z'!F161*'fasāde Z'!K161</f>
        <v>0</v>
      </c>
      <c r="Q161" s="24" t="n">
        <f aca="false">'fasāde Z'!N161+'fasāde Z'!O161+'fasāde Z'!P161</f>
        <v>0</v>
      </c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2.75" hidden="false" customHeight="false" outlineLevel="0" collapsed="false">
      <c r="A162" s="17"/>
      <c r="B162" s="17"/>
      <c r="C162" s="32" t="s">
        <v>106</v>
      </c>
      <c r="D162" s="19" t="s">
        <v>78</v>
      </c>
      <c r="E162" s="33" t="n">
        <v>0.25</v>
      </c>
      <c r="F162" s="33" t="n">
        <f aca="false">'fasāde Z'!F161*'fasāde Z'!E162</f>
        <v>110</v>
      </c>
      <c r="G162" s="30"/>
      <c r="H162" s="30"/>
      <c r="I162" s="31" t="n">
        <f aca="false">G162*H162</f>
        <v>0</v>
      </c>
      <c r="J162" s="30"/>
      <c r="K162" s="30"/>
      <c r="L162" s="30"/>
      <c r="M162" s="24" t="n">
        <f aca="false">'fasāde Z'!F162*'fasāde Z'!G162</f>
        <v>0</v>
      </c>
      <c r="N162" s="24" t="n">
        <f aca="false">'fasāde Z'!F162*'fasāde Z'!I162</f>
        <v>0</v>
      </c>
      <c r="O162" s="24" t="n">
        <f aca="false">'fasāde Z'!F162*'fasāde Z'!J162</f>
        <v>0</v>
      </c>
      <c r="P162" s="24" t="n">
        <f aca="false">'fasāde Z'!F162*'fasāde Z'!K162</f>
        <v>0</v>
      </c>
      <c r="Q162" s="24" t="n">
        <f aca="false">'fasāde Z'!N162+'fasāde Z'!O162+'fasāde Z'!P162</f>
        <v>0</v>
      </c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12.75" hidden="false" customHeight="false" outlineLevel="0" collapsed="false">
      <c r="A163" s="26" t="n">
        <v>56</v>
      </c>
      <c r="B163" s="26" t="s">
        <v>57</v>
      </c>
      <c r="C163" s="27" t="s">
        <v>159</v>
      </c>
      <c r="D163" s="28" t="s">
        <v>40</v>
      </c>
      <c r="E163" s="29"/>
      <c r="F163" s="29" t="n">
        <v>438.8</v>
      </c>
      <c r="G163" s="30"/>
      <c r="H163" s="30"/>
      <c r="I163" s="31" t="n">
        <f aca="false">G163*H163</f>
        <v>0</v>
      </c>
      <c r="J163" s="30"/>
      <c r="K163" s="30"/>
      <c r="L163" s="30"/>
      <c r="M163" s="24" t="n">
        <f aca="false">'fasāde Z'!F163*'fasāde Z'!G163</f>
        <v>0</v>
      </c>
      <c r="N163" s="24" t="n">
        <f aca="false">'fasāde Z'!F163*'fasāde Z'!I163</f>
        <v>0</v>
      </c>
      <c r="O163" s="24" t="n">
        <f aca="false">'fasāde Z'!F163*'fasāde Z'!J163</f>
        <v>0</v>
      </c>
      <c r="P163" s="24" t="n">
        <f aca="false">'fasāde Z'!F163*'fasāde Z'!K163</f>
        <v>0</v>
      </c>
      <c r="Q163" s="24" t="n">
        <f aca="false">'fasāde Z'!N163+'fasāde Z'!O163+'fasāde Z'!P163</f>
        <v>0</v>
      </c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25.5" hidden="false" customHeight="false" outlineLevel="0" collapsed="false">
      <c r="A164" s="17"/>
      <c r="B164" s="17"/>
      <c r="C164" s="32" t="s">
        <v>160</v>
      </c>
      <c r="D164" s="19" t="s">
        <v>40</v>
      </c>
      <c r="E164" s="33" t="n">
        <v>1.1</v>
      </c>
      <c r="F164" s="33" t="n">
        <f aca="false">'fasāde Z'!F163*'fasāde Z'!E164</f>
        <v>482.68</v>
      </c>
      <c r="G164" s="30"/>
      <c r="H164" s="30"/>
      <c r="I164" s="31" t="n">
        <f aca="false">G164*H164</f>
        <v>0</v>
      </c>
      <c r="J164" s="30"/>
      <c r="K164" s="30"/>
      <c r="L164" s="30"/>
      <c r="M164" s="24" t="n">
        <f aca="false">'fasāde Z'!F164*'fasāde Z'!G164</f>
        <v>0</v>
      </c>
      <c r="N164" s="24" t="n">
        <f aca="false">'fasāde Z'!F164*'fasāde Z'!I164</f>
        <v>0</v>
      </c>
      <c r="O164" s="24" t="n">
        <f aca="false">'fasāde Z'!F164*'fasāde Z'!J164</f>
        <v>0</v>
      </c>
      <c r="P164" s="24" t="n">
        <f aca="false">'fasāde Z'!F164*'fasāde Z'!K164</f>
        <v>0</v>
      </c>
      <c r="Q164" s="24" t="n">
        <f aca="false">'fasāde Z'!N164+'fasāde Z'!O164+'fasāde Z'!P164</f>
        <v>0</v>
      </c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25.5" hidden="false" customHeight="false" outlineLevel="0" collapsed="false">
      <c r="A165" s="17"/>
      <c r="B165" s="17"/>
      <c r="C165" s="32" t="s">
        <v>161</v>
      </c>
      <c r="D165" s="19" t="s">
        <v>70</v>
      </c>
      <c r="E165" s="33" t="n">
        <v>14</v>
      </c>
      <c r="F165" s="33" t="n">
        <f aca="false">'fasāde Z'!F163*'fasāde Z'!E165</f>
        <v>6143.2</v>
      </c>
      <c r="G165" s="30"/>
      <c r="H165" s="30"/>
      <c r="I165" s="31" t="n">
        <f aca="false">G165*H165</f>
        <v>0</v>
      </c>
      <c r="J165" s="30"/>
      <c r="K165" s="30"/>
      <c r="L165" s="30"/>
      <c r="M165" s="24" t="n">
        <f aca="false">'fasāde Z'!F165*'fasāde Z'!G165</f>
        <v>0</v>
      </c>
      <c r="N165" s="24" t="n">
        <f aca="false">'fasāde Z'!F165*'fasāde Z'!I165</f>
        <v>0</v>
      </c>
      <c r="O165" s="24" t="n">
        <f aca="false">'fasāde Z'!F165*'fasāde Z'!J165</f>
        <v>0</v>
      </c>
      <c r="P165" s="24" t="n">
        <f aca="false">'fasāde Z'!F165*'fasāde Z'!K165</f>
        <v>0</v>
      </c>
      <c r="Q165" s="24" t="n">
        <f aca="false">'fasāde Z'!N165+'fasāde Z'!O165+'fasāde Z'!P165</f>
        <v>0</v>
      </c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25.5" hidden="false" customHeight="false" outlineLevel="0" collapsed="false">
      <c r="A166" s="17"/>
      <c r="B166" s="17"/>
      <c r="C166" s="32" t="s">
        <v>162</v>
      </c>
      <c r="D166" s="19" t="s">
        <v>70</v>
      </c>
      <c r="E166" s="33" t="n">
        <v>14</v>
      </c>
      <c r="F166" s="33" t="n">
        <f aca="false">'fasāde Z'!F156*'fasāde Z'!E166</f>
        <v>554.4</v>
      </c>
      <c r="G166" s="30"/>
      <c r="H166" s="30"/>
      <c r="I166" s="31" t="n">
        <f aca="false">G166*H166</f>
        <v>0</v>
      </c>
      <c r="J166" s="30"/>
      <c r="K166" s="30"/>
      <c r="L166" s="30"/>
      <c r="M166" s="24" t="n">
        <f aca="false">'fasāde Z'!F166*'fasāde Z'!G166</f>
        <v>0</v>
      </c>
      <c r="N166" s="24" t="n">
        <f aca="false">'fasāde Z'!F166*'fasāde Z'!I166</f>
        <v>0</v>
      </c>
      <c r="O166" s="24" t="n">
        <f aca="false">'fasāde Z'!F166*'fasāde Z'!J166</f>
        <v>0</v>
      </c>
      <c r="P166" s="24" t="n">
        <f aca="false">'fasāde Z'!F166*'fasāde Z'!K166</f>
        <v>0</v>
      </c>
      <c r="Q166" s="24" t="n">
        <f aca="false">'fasāde Z'!N166+'fasāde Z'!O166+'fasāde Z'!P166</f>
        <v>0</v>
      </c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25.5" hidden="false" customHeight="true" outlineLevel="0" collapsed="false">
      <c r="A167" s="17"/>
      <c r="B167" s="17"/>
      <c r="C167" s="32" t="s">
        <v>163</v>
      </c>
      <c r="D167" s="19" t="s">
        <v>52</v>
      </c>
      <c r="E167" s="33" t="n">
        <v>5.5</v>
      </c>
      <c r="F167" s="33" t="n">
        <f aca="false">'fasāde Z'!F163*'fasāde Z'!E167</f>
        <v>2413.4</v>
      </c>
      <c r="G167" s="30"/>
      <c r="H167" s="30"/>
      <c r="I167" s="31" t="n">
        <f aca="false">G167*H167</f>
        <v>0</v>
      </c>
      <c r="J167" s="30"/>
      <c r="K167" s="30"/>
      <c r="L167" s="30"/>
      <c r="M167" s="24" t="n">
        <f aca="false">'fasāde Z'!F167*'fasāde Z'!G167</f>
        <v>0</v>
      </c>
      <c r="N167" s="24" t="n">
        <f aca="false">'fasāde Z'!F167*'fasāde Z'!I167</f>
        <v>0</v>
      </c>
      <c r="O167" s="24" t="n">
        <f aca="false">'fasāde Z'!F167*'fasāde Z'!J167</f>
        <v>0</v>
      </c>
      <c r="P167" s="24" t="n">
        <f aca="false">'fasāde Z'!F167*'fasāde Z'!K167</f>
        <v>0</v>
      </c>
      <c r="Q167" s="24" t="n">
        <f aca="false">'fasāde Z'!N167+'fasāde Z'!O167+'fasāde Z'!P167</f>
        <v>0</v>
      </c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25.5" hidden="false" customHeight="false" outlineLevel="0" collapsed="false">
      <c r="A168" s="26" t="n">
        <v>57</v>
      </c>
      <c r="B168" s="26" t="s">
        <v>57</v>
      </c>
      <c r="C168" s="27" t="s">
        <v>164</v>
      </c>
      <c r="D168" s="28" t="s">
        <v>40</v>
      </c>
      <c r="E168" s="29"/>
      <c r="F168" s="29" t="n">
        <v>1.2</v>
      </c>
      <c r="G168" s="30"/>
      <c r="H168" s="30"/>
      <c r="I168" s="31" t="n">
        <f aca="false">G168*H168</f>
        <v>0</v>
      </c>
      <c r="J168" s="30"/>
      <c r="K168" s="30"/>
      <c r="L168" s="30"/>
      <c r="M168" s="24" t="n">
        <f aca="false">'fasāde Z'!F168*'fasāde Z'!G168</f>
        <v>0</v>
      </c>
      <c r="N168" s="24" t="n">
        <f aca="false">'fasāde Z'!F168*'fasāde Z'!I168</f>
        <v>0</v>
      </c>
      <c r="O168" s="24" t="n">
        <f aca="false">'fasāde Z'!F168*'fasāde Z'!J168</f>
        <v>0</v>
      </c>
      <c r="P168" s="24" t="n">
        <f aca="false">'fasāde Z'!F168*'fasāde Z'!K168</f>
        <v>0</v>
      </c>
      <c r="Q168" s="24" t="n">
        <f aca="false">'fasāde Z'!N168+'fasāde Z'!O168+'fasāde Z'!P168</f>
        <v>0</v>
      </c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25.5" hidden="false" customHeight="false" outlineLevel="0" collapsed="false">
      <c r="A169" s="17"/>
      <c r="B169" s="17"/>
      <c r="C169" s="32" t="s">
        <v>165</v>
      </c>
      <c r="D169" s="19" t="s">
        <v>40</v>
      </c>
      <c r="E169" s="33" t="n">
        <v>1.1</v>
      </c>
      <c r="F169" s="33" t="n">
        <f aca="false">'fasāde Z'!F168*'fasāde Z'!E169</f>
        <v>1.32</v>
      </c>
      <c r="G169" s="30"/>
      <c r="H169" s="30"/>
      <c r="I169" s="31" t="n">
        <f aca="false">G169*H169</f>
        <v>0</v>
      </c>
      <c r="J169" s="30"/>
      <c r="K169" s="30"/>
      <c r="L169" s="30"/>
      <c r="M169" s="24" t="n">
        <f aca="false">'fasāde Z'!F169*'fasāde Z'!G169</f>
        <v>0</v>
      </c>
      <c r="N169" s="24" t="n">
        <f aca="false">'fasāde Z'!F169*'fasāde Z'!I169</f>
        <v>0</v>
      </c>
      <c r="O169" s="24" t="n">
        <f aca="false">'fasāde Z'!F169*'fasāde Z'!J169</f>
        <v>0</v>
      </c>
      <c r="P169" s="24" t="n">
        <f aca="false">'fasāde Z'!F169*'fasāde Z'!K169</f>
        <v>0</v>
      </c>
      <c r="Q169" s="24" t="n">
        <f aca="false">'fasāde Z'!N169+'fasāde Z'!O169+'fasāde Z'!P169</f>
        <v>0</v>
      </c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25.5" hidden="false" customHeight="false" outlineLevel="0" collapsed="false">
      <c r="A170" s="17"/>
      <c r="B170" s="17"/>
      <c r="C170" s="32" t="s">
        <v>161</v>
      </c>
      <c r="D170" s="19" t="s">
        <v>70</v>
      </c>
      <c r="E170" s="33" t="n">
        <v>14</v>
      </c>
      <c r="F170" s="33" t="n">
        <f aca="false">'fasāde Z'!F168*'fasāde Z'!E170</f>
        <v>16.8</v>
      </c>
      <c r="G170" s="30"/>
      <c r="H170" s="30"/>
      <c r="I170" s="31" t="n">
        <f aca="false">G170*H170</f>
        <v>0</v>
      </c>
      <c r="J170" s="30"/>
      <c r="K170" s="30"/>
      <c r="L170" s="30"/>
      <c r="M170" s="24" t="n">
        <f aca="false">'fasāde Z'!F170*'fasāde Z'!G170</f>
        <v>0</v>
      </c>
      <c r="N170" s="24" t="n">
        <f aca="false">'fasāde Z'!F170*'fasāde Z'!I170</f>
        <v>0</v>
      </c>
      <c r="O170" s="24" t="n">
        <f aca="false">'fasāde Z'!F170*'fasāde Z'!J170</f>
        <v>0</v>
      </c>
      <c r="P170" s="24" t="n">
        <f aca="false">'fasāde Z'!F170*'fasāde Z'!K170</f>
        <v>0</v>
      </c>
      <c r="Q170" s="24" t="n">
        <f aca="false">'fasāde Z'!N170+'fasāde Z'!O170+'fasāde Z'!P170</f>
        <v>0</v>
      </c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s="12" customFormat="true" ht="12.75" hidden="false" customHeight="false" outlineLevel="0" collapsed="false">
      <c r="A171" s="17"/>
      <c r="B171" s="17"/>
      <c r="C171" s="32" t="s">
        <v>83</v>
      </c>
      <c r="D171" s="19" t="s">
        <v>52</v>
      </c>
      <c r="E171" s="33" t="n">
        <v>5.5</v>
      </c>
      <c r="F171" s="33" t="n">
        <f aca="false">'fasāde Z'!F168*'fasāde Z'!E171</f>
        <v>6.6</v>
      </c>
      <c r="G171" s="30"/>
      <c r="H171" s="30"/>
      <c r="I171" s="31" t="n">
        <f aca="false">G171*H171</f>
        <v>0</v>
      </c>
      <c r="J171" s="30"/>
      <c r="K171" s="30"/>
      <c r="L171" s="30"/>
      <c r="M171" s="24" t="n">
        <f aca="false">'fasāde Z'!F171*'fasāde Z'!G171</f>
        <v>0</v>
      </c>
      <c r="N171" s="24" t="n">
        <f aca="false">'fasāde Z'!F171*'fasāde Z'!I171</f>
        <v>0</v>
      </c>
      <c r="O171" s="24" t="n">
        <f aca="false">'fasāde Z'!F171*'fasāde Z'!J171</f>
        <v>0</v>
      </c>
      <c r="P171" s="24" t="n">
        <f aca="false">'fasāde Z'!F171*'fasāde Z'!K171</f>
        <v>0</v>
      </c>
      <c r="Q171" s="24" t="n">
        <f aca="false">'fasāde Z'!N171+'fasāde Z'!O171+'fasāde Z'!P171</f>
        <v>0</v>
      </c>
      <c r="R171" s="38"/>
    </row>
    <row r="172" customFormat="false" ht="25.5" hidden="false" customHeight="false" outlineLevel="0" collapsed="false">
      <c r="A172" s="26" t="n">
        <v>58</v>
      </c>
      <c r="B172" s="26" t="s">
        <v>57</v>
      </c>
      <c r="C172" s="27" t="s">
        <v>166</v>
      </c>
      <c r="D172" s="28" t="s">
        <v>40</v>
      </c>
      <c r="E172" s="29"/>
      <c r="F172" s="29" t="n">
        <v>440</v>
      </c>
      <c r="G172" s="30"/>
      <c r="H172" s="30"/>
      <c r="I172" s="31" t="n">
        <f aca="false">G172*H172</f>
        <v>0</v>
      </c>
      <c r="J172" s="30"/>
      <c r="K172" s="30"/>
      <c r="L172" s="30"/>
      <c r="M172" s="24" t="n">
        <f aca="false">'fasāde Z'!F172*'fasāde Z'!G172</f>
        <v>0</v>
      </c>
      <c r="N172" s="24" t="n">
        <f aca="false">'fasāde Z'!F172*'fasāde Z'!I172</f>
        <v>0</v>
      </c>
      <c r="O172" s="24" t="n">
        <f aca="false">'fasāde Z'!F172*'fasāde Z'!J172</f>
        <v>0</v>
      </c>
      <c r="P172" s="24" t="n">
        <f aca="false">'fasāde Z'!F172*'fasāde Z'!K172</f>
        <v>0</v>
      </c>
      <c r="Q172" s="24" t="n">
        <f aca="false">'fasāde Z'!N172+'fasāde Z'!O172+'fasāde Z'!P172</f>
        <v>0</v>
      </c>
      <c r="R172" s="38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12.75" hidden="false" customHeight="false" outlineLevel="0" collapsed="false">
      <c r="A173" s="17"/>
      <c r="B173" s="17"/>
      <c r="C173" s="32" t="s">
        <v>72</v>
      </c>
      <c r="D173" s="19" t="s">
        <v>40</v>
      </c>
      <c r="E173" s="33" t="n">
        <v>1.1</v>
      </c>
      <c r="F173" s="33" t="n">
        <f aca="false">'fasāde Z'!F172*'fasāde Z'!E173</f>
        <v>484</v>
      </c>
      <c r="G173" s="30"/>
      <c r="H173" s="30"/>
      <c r="I173" s="31" t="n">
        <f aca="false">G173*H173</f>
        <v>0</v>
      </c>
      <c r="J173" s="30"/>
      <c r="K173" s="30"/>
      <c r="L173" s="30"/>
      <c r="M173" s="24" t="n">
        <f aca="false">'fasāde Z'!F173*'fasāde Z'!G173</f>
        <v>0</v>
      </c>
      <c r="N173" s="24" t="n">
        <f aca="false">'fasāde Z'!F173*'fasāde Z'!I173</f>
        <v>0</v>
      </c>
      <c r="O173" s="24" t="n">
        <f aca="false">'fasāde Z'!F173*'fasāde Z'!J173</f>
        <v>0</v>
      </c>
      <c r="P173" s="24" t="n">
        <f aca="false">'fasāde Z'!F173*'fasāde Z'!K173</f>
        <v>0</v>
      </c>
      <c r="Q173" s="24" t="n">
        <f aca="false">'fasāde Z'!N173+'fasāde Z'!O173+'fasāde Z'!P173</f>
        <v>0</v>
      </c>
      <c r="R173" s="38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25.5" hidden="false" customHeight="false" outlineLevel="0" collapsed="false">
      <c r="A174" s="17"/>
      <c r="B174" s="17"/>
      <c r="C174" s="32" t="s">
        <v>167</v>
      </c>
      <c r="D174" s="19" t="s">
        <v>52</v>
      </c>
      <c r="E174" s="33" t="n">
        <v>6</v>
      </c>
      <c r="F174" s="33" t="n">
        <f aca="false">'fasāde Z'!F172*'fasāde Z'!E174</f>
        <v>2640</v>
      </c>
      <c r="G174" s="30"/>
      <c r="H174" s="30"/>
      <c r="I174" s="31" t="n">
        <f aca="false">G174*H174</f>
        <v>0</v>
      </c>
      <c r="J174" s="30"/>
      <c r="K174" s="30"/>
      <c r="L174" s="30"/>
      <c r="M174" s="24" t="n">
        <f aca="false">'fasāde Z'!F174*'fasāde Z'!G174</f>
        <v>0</v>
      </c>
      <c r="N174" s="24" t="n">
        <f aca="false">'fasāde Z'!F174*'fasāde Z'!I174</f>
        <v>0</v>
      </c>
      <c r="O174" s="24" t="n">
        <f aca="false">'fasāde Z'!F174*'fasāde Z'!J174</f>
        <v>0</v>
      </c>
      <c r="P174" s="24" t="n">
        <f aca="false">'fasāde Z'!F174*'fasāde Z'!K174</f>
        <v>0</v>
      </c>
      <c r="Q174" s="24" t="n">
        <f aca="false">'fasāde Z'!N174+'fasāde Z'!O174+'fasāde Z'!P174</f>
        <v>0</v>
      </c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12.75" hidden="false" customHeight="false" outlineLevel="0" collapsed="false">
      <c r="A175" s="17"/>
      <c r="B175" s="17"/>
      <c r="C175" s="32" t="s">
        <v>73</v>
      </c>
      <c r="D175" s="19" t="s">
        <v>56</v>
      </c>
      <c r="E175" s="33"/>
      <c r="F175" s="33" t="n">
        <v>60</v>
      </c>
      <c r="G175" s="30"/>
      <c r="H175" s="30"/>
      <c r="I175" s="31" t="n">
        <f aca="false">G175*H175</f>
        <v>0</v>
      </c>
      <c r="J175" s="30"/>
      <c r="K175" s="30"/>
      <c r="L175" s="30"/>
      <c r="M175" s="24" t="n">
        <f aca="false">'fasāde Z'!F175*'fasāde Z'!G175</f>
        <v>0</v>
      </c>
      <c r="N175" s="24" t="n">
        <f aca="false">'fasāde Z'!F175*'fasāde Z'!I175</f>
        <v>0</v>
      </c>
      <c r="O175" s="24" t="n">
        <f aca="false">'fasāde Z'!F175*'fasāde Z'!J175</f>
        <v>0</v>
      </c>
      <c r="P175" s="24" t="n">
        <f aca="false">'fasāde Z'!F175*'fasāde Z'!K175</f>
        <v>0</v>
      </c>
      <c r="Q175" s="24" t="n">
        <f aca="false">'fasāde Z'!N175+'fasāde Z'!O175+'fasāde Z'!P175</f>
        <v>0</v>
      </c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12.75" hidden="false" customHeight="false" outlineLevel="0" collapsed="false">
      <c r="A176" s="26" t="n">
        <v>59</v>
      </c>
      <c r="B176" s="26" t="s">
        <v>57</v>
      </c>
      <c r="C176" s="27" t="s">
        <v>168</v>
      </c>
      <c r="D176" s="28" t="s">
        <v>40</v>
      </c>
      <c r="E176" s="29"/>
      <c r="F176" s="29" t="n">
        <v>440</v>
      </c>
      <c r="G176" s="30"/>
      <c r="H176" s="30"/>
      <c r="I176" s="31" t="n">
        <f aca="false">G176*H176</f>
        <v>0</v>
      </c>
      <c r="J176" s="30"/>
      <c r="K176" s="30"/>
      <c r="L176" s="30"/>
      <c r="M176" s="24" t="n">
        <f aca="false">'fasāde Z'!F176*'fasāde Z'!G176</f>
        <v>0</v>
      </c>
      <c r="N176" s="24" t="n">
        <f aca="false">'fasāde Z'!F176*'fasāde Z'!I176</f>
        <v>0</v>
      </c>
      <c r="O176" s="24" t="n">
        <f aca="false">'fasāde Z'!F176*'fasāde Z'!J176</f>
        <v>0</v>
      </c>
      <c r="P176" s="24" t="n">
        <f aca="false">'fasāde Z'!F176*'fasāde Z'!K176</f>
        <v>0</v>
      </c>
      <c r="Q176" s="24" t="n">
        <f aca="false">'fasāde Z'!N176+'fasāde Z'!O176+'fasāde Z'!P176</f>
        <v>0</v>
      </c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25.5" hidden="false" customHeight="false" outlineLevel="0" collapsed="false">
      <c r="A177" s="17"/>
      <c r="B177" s="17"/>
      <c r="C177" s="32" t="s">
        <v>169</v>
      </c>
      <c r="D177" s="19" t="s">
        <v>52</v>
      </c>
      <c r="E177" s="33" t="n">
        <v>0.2</v>
      </c>
      <c r="F177" s="33" t="n">
        <f aca="false">'fasāde Z'!F176*'fasāde Z'!E177</f>
        <v>88</v>
      </c>
      <c r="G177" s="30"/>
      <c r="H177" s="30"/>
      <c r="I177" s="31" t="n">
        <f aca="false">G177*H177</f>
        <v>0</v>
      </c>
      <c r="J177" s="30"/>
      <c r="K177" s="30"/>
      <c r="L177" s="30"/>
      <c r="M177" s="24" t="n">
        <f aca="false">'fasāde Z'!F177*'fasāde Z'!G177</f>
        <v>0</v>
      </c>
      <c r="N177" s="24" t="n">
        <f aca="false">'fasāde Z'!F177*'fasāde Z'!I177</f>
        <v>0</v>
      </c>
      <c r="O177" s="24" t="n">
        <f aca="false">'fasāde Z'!F177*'fasāde Z'!J177</f>
        <v>0</v>
      </c>
      <c r="P177" s="24" t="n">
        <f aca="false">'fasāde Z'!F177*'fasāde Z'!K177</f>
        <v>0</v>
      </c>
      <c r="Q177" s="24" t="n">
        <f aca="false">'fasāde Z'!N177+'fasāde Z'!O177+'fasāde Z'!P177</f>
        <v>0</v>
      </c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25.5" hidden="false" customHeight="false" outlineLevel="0" collapsed="false">
      <c r="A178" s="17"/>
      <c r="B178" s="17"/>
      <c r="C178" s="32" t="s">
        <v>170</v>
      </c>
      <c r="D178" s="19" t="s">
        <v>52</v>
      </c>
      <c r="E178" s="33" t="n">
        <v>4.5</v>
      </c>
      <c r="F178" s="33" t="n">
        <f aca="false">'fasāde Z'!F176*'fasāde Z'!E178</f>
        <v>1980</v>
      </c>
      <c r="G178" s="30"/>
      <c r="H178" s="30"/>
      <c r="I178" s="31" t="n">
        <f aca="false">G178*H178</f>
        <v>0</v>
      </c>
      <c r="J178" s="30"/>
      <c r="K178" s="30"/>
      <c r="L178" s="30"/>
      <c r="M178" s="24" t="n">
        <f aca="false">'fasāde Z'!F178*'fasāde Z'!G178</f>
        <v>0</v>
      </c>
      <c r="N178" s="24" t="n">
        <f aca="false">'fasāde Z'!F178*'fasāde Z'!I178</f>
        <v>0</v>
      </c>
      <c r="O178" s="24" t="n">
        <f aca="false">'fasāde Z'!F178*'fasāde Z'!J178</f>
        <v>0</v>
      </c>
      <c r="P178" s="24" t="n">
        <f aca="false">'fasāde Z'!F178*'fasāde Z'!K178</f>
        <v>0</v>
      </c>
      <c r="Q178" s="24" t="n">
        <f aca="false">'fasāde Z'!N178+'fasāde Z'!O178+'fasāde Z'!P178</f>
        <v>0</v>
      </c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2.75" hidden="false" customHeight="false" outlineLevel="0" collapsed="false">
      <c r="A179" s="26" t="n">
        <v>60</v>
      </c>
      <c r="B179" s="26" t="s">
        <v>57</v>
      </c>
      <c r="C179" s="39" t="s">
        <v>171</v>
      </c>
      <c r="D179" s="28" t="s">
        <v>40</v>
      </c>
      <c r="E179" s="29"/>
      <c r="F179" s="29" t="n">
        <v>440</v>
      </c>
      <c r="G179" s="30"/>
      <c r="H179" s="30"/>
      <c r="I179" s="31" t="n">
        <f aca="false">G179*H179</f>
        <v>0</v>
      </c>
      <c r="J179" s="30"/>
      <c r="K179" s="30"/>
      <c r="L179" s="30"/>
      <c r="M179" s="24" t="n">
        <f aca="false">'fasāde Z'!F179*'fasāde Z'!G179</f>
        <v>0</v>
      </c>
      <c r="N179" s="24" t="n">
        <f aca="false">'fasāde Z'!F179*'fasāde Z'!I179</f>
        <v>0</v>
      </c>
      <c r="O179" s="24" t="n">
        <f aca="false">'fasāde Z'!F179*'fasāde Z'!J179</f>
        <v>0</v>
      </c>
      <c r="P179" s="24" t="n">
        <f aca="false">'fasāde Z'!F179*'fasāde Z'!K179</f>
        <v>0</v>
      </c>
      <c r="Q179" s="24" t="n">
        <f aca="false">'fasāde Z'!N179+'fasāde Z'!O179+'fasāde Z'!P179</f>
        <v>0</v>
      </c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12.75" hidden="false" customHeight="false" outlineLevel="0" collapsed="false">
      <c r="A180" s="17"/>
      <c r="B180" s="17"/>
      <c r="C180" s="32" t="s">
        <v>172</v>
      </c>
      <c r="D180" s="19" t="s">
        <v>78</v>
      </c>
      <c r="E180" s="33" t="n">
        <v>0.25</v>
      </c>
      <c r="F180" s="33" t="n">
        <f aca="false">'fasāde Z'!F179*'fasāde Z'!E180</f>
        <v>110</v>
      </c>
      <c r="G180" s="30"/>
      <c r="H180" s="30"/>
      <c r="I180" s="31" t="n">
        <f aca="false">G180*H180</f>
        <v>0</v>
      </c>
      <c r="J180" s="30"/>
      <c r="K180" s="30"/>
      <c r="L180" s="30"/>
      <c r="M180" s="24" t="n">
        <f aca="false">'fasāde Z'!F180*'fasāde Z'!G180</f>
        <v>0</v>
      </c>
      <c r="N180" s="24" t="n">
        <f aca="false">'fasāde Z'!F180*'fasāde Z'!I180</f>
        <v>0</v>
      </c>
      <c r="O180" s="24" t="n">
        <f aca="false">'fasāde Z'!F180*'fasāde Z'!J180</f>
        <v>0</v>
      </c>
      <c r="P180" s="24" t="n">
        <f aca="false">'fasāde Z'!F180*'fasāde Z'!K180</f>
        <v>0</v>
      </c>
      <c r="Q180" s="24" t="n">
        <f aca="false">'fasāde Z'!N180+'fasāde Z'!O180+'fasāde Z'!P180</f>
        <v>0</v>
      </c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25.5" hidden="false" customHeight="false" outlineLevel="0" collapsed="false">
      <c r="A181" s="17"/>
      <c r="B181" s="17"/>
      <c r="C181" s="32" t="s">
        <v>173</v>
      </c>
      <c r="D181" s="19" t="s">
        <v>78</v>
      </c>
      <c r="E181" s="33" t="n">
        <v>0.45</v>
      </c>
      <c r="F181" s="33" t="n">
        <f aca="false">'fasāde Z'!F179*'fasāde Z'!E181</f>
        <v>198</v>
      </c>
      <c r="G181" s="30"/>
      <c r="H181" s="30"/>
      <c r="I181" s="31" t="n">
        <f aca="false">G181*H181</f>
        <v>0</v>
      </c>
      <c r="J181" s="30"/>
      <c r="K181" s="30"/>
      <c r="L181" s="30"/>
      <c r="M181" s="24" t="n">
        <f aca="false">'fasāde Z'!F181*'fasāde Z'!G181</f>
        <v>0</v>
      </c>
      <c r="N181" s="24" t="n">
        <f aca="false">'fasāde Z'!F181*'fasāde Z'!I181</f>
        <v>0</v>
      </c>
      <c r="O181" s="24" t="n">
        <f aca="false">'fasāde Z'!F181*'fasāde Z'!J181</f>
        <v>0</v>
      </c>
      <c r="P181" s="24" t="n">
        <f aca="false">'fasāde Z'!F181*'fasāde Z'!K181</f>
        <v>0</v>
      </c>
      <c r="Q181" s="24" t="n">
        <f aca="false">'fasāde Z'!N181+'fasāde Z'!O181+'fasāde Z'!P181</f>
        <v>0</v>
      </c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12.75" hidden="false" customHeight="false" outlineLevel="0" collapsed="false">
      <c r="A182" s="26" t="n">
        <v>61</v>
      </c>
      <c r="B182" s="26" t="s">
        <v>57</v>
      </c>
      <c r="C182" s="27" t="s">
        <v>174</v>
      </c>
      <c r="D182" s="28" t="s">
        <v>137</v>
      </c>
      <c r="E182" s="29"/>
      <c r="F182" s="29" t="n">
        <v>350</v>
      </c>
      <c r="G182" s="30"/>
      <c r="H182" s="30"/>
      <c r="I182" s="31" t="n">
        <f aca="false">G182*H182</f>
        <v>0</v>
      </c>
      <c r="J182" s="30"/>
      <c r="K182" s="30"/>
      <c r="L182" s="30"/>
      <c r="M182" s="24" t="n">
        <f aca="false">'fasāde Z'!F182*'fasāde Z'!G182</f>
        <v>0</v>
      </c>
      <c r="N182" s="24" t="n">
        <f aca="false">'fasāde Z'!F182*'fasāde Z'!I182</f>
        <v>0</v>
      </c>
      <c r="O182" s="24" t="n">
        <f aca="false">'fasāde Z'!F182*'fasāde Z'!J182</f>
        <v>0</v>
      </c>
      <c r="P182" s="24" t="n">
        <f aca="false">'fasāde Z'!F182*'fasāde Z'!K182</f>
        <v>0</v>
      </c>
      <c r="Q182" s="24" t="n">
        <f aca="false">'fasāde Z'!N182+'fasāde Z'!O182+'fasāde Z'!P182</f>
        <v>0</v>
      </c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12.75" hidden="false" customHeight="false" outlineLevel="0" collapsed="false">
      <c r="A183" s="17"/>
      <c r="B183" s="17"/>
      <c r="C183" s="32" t="s">
        <v>101</v>
      </c>
      <c r="D183" s="19" t="s">
        <v>78</v>
      </c>
      <c r="E183" s="33" t="n">
        <v>0.03</v>
      </c>
      <c r="F183" s="33" t="n">
        <f aca="false">'fasāde Z'!F182*'fasāde Z'!E183</f>
        <v>10.5</v>
      </c>
      <c r="G183" s="30"/>
      <c r="H183" s="30"/>
      <c r="I183" s="31" t="n">
        <f aca="false">G183*H183</f>
        <v>0</v>
      </c>
      <c r="J183" s="30"/>
      <c r="K183" s="30"/>
      <c r="L183" s="30"/>
      <c r="M183" s="24" t="n">
        <f aca="false">'fasāde Z'!F183*'fasāde Z'!G183</f>
        <v>0</v>
      </c>
      <c r="N183" s="24" t="n">
        <f aca="false">'fasāde Z'!F183*'fasāde Z'!I183</f>
        <v>0</v>
      </c>
      <c r="O183" s="24" t="n">
        <f aca="false">'fasāde Z'!F183*'fasāde Z'!J183</f>
        <v>0</v>
      </c>
      <c r="P183" s="24" t="n">
        <f aca="false">'fasāde Z'!F183*'fasāde Z'!K183</f>
        <v>0</v>
      </c>
      <c r="Q183" s="24" t="n">
        <f aca="false">'fasāde Z'!N183+'fasāde Z'!O183+'fasāde Z'!P183</f>
        <v>0</v>
      </c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12.75" hidden="false" customHeight="false" outlineLevel="0" collapsed="false">
      <c r="A184" s="26" t="n">
        <v>62</v>
      </c>
      <c r="B184" s="26" t="s">
        <v>57</v>
      </c>
      <c r="C184" s="27" t="s">
        <v>175</v>
      </c>
      <c r="D184" s="28" t="s">
        <v>137</v>
      </c>
      <c r="E184" s="29"/>
      <c r="F184" s="29" t="n">
        <v>350</v>
      </c>
      <c r="G184" s="30"/>
      <c r="H184" s="30"/>
      <c r="I184" s="31" t="n">
        <f aca="false">G184*H184</f>
        <v>0</v>
      </c>
      <c r="J184" s="30"/>
      <c r="K184" s="30"/>
      <c r="L184" s="30"/>
      <c r="M184" s="24" t="n">
        <f aca="false">'fasāde Z'!F184*'fasāde Z'!G184</f>
        <v>0</v>
      </c>
      <c r="N184" s="24" t="n">
        <f aca="false">'fasāde Z'!F184*'fasāde Z'!I184</f>
        <v>0</v>
      </c>
      <c r="O184" s="24" t="n">
        <f aca="false">'fasāde Z'!F184*'fasāde Z'!J184</f>
        <v>0</v>
      </c>
      <c r="P184" s="24" t="n">
        <f aca="false">'fasāde Z'!F184*'fasāde Z'!K184</f>
        <v>0</v>
      </c>
      <c r="Q184" s="24" t="n">
        <f aca="false">'fasāde Z'!N184+'fasāde Z'!O184+'fasāde Z'!P184</f>
        <v>0</v>
      </c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25.5" hidden="false" customHeight="false" outlineLevel="0" collapsed="false">
      <c r="A185" s="17"/>
      <c r="B185" s="17"/>
      <c r="C185" s="32" t="s">
        <v>176</v>
      </c>
      <c r="D185" s="19" t="s">
        <v>40</v>
      </c>
      <c r="E185" s="33" t="n">
        <v>0.125</v>
      </c>
      <c r="F185" s="33" t="n">
        <f aca="false">'fasāde Z'!F184*'fasāde Z'!E185</f>
        <v>43.75</v>
      </c>
      <c r="G185" s="30"/>
      <c r="H185" s="30"/>
      <c r="I185" s="31" t="n">
        <f aca="false">G185*H185</f>
        <v>0</v>
      </c>
      <c r="J185" s="30"/>
      <c r="K185" s="30"/>
      <c r="L185" s="30"/>
      <c r="M185" s="24" t="n">
        <f aca="false">'fasāde Z'!F185*'fasāde Z'!G185</f>
        <v>0</v>
      </c>
      <c r="N185" s="24" t="n">
        <f aca="false">'fasāde Z'!F185*'fasāde Z'!I185</f>
        <v>0</v>
      </c>
      <c r="O185" s="24" t="n">
        <f aca="false">'fasāde Z'!F185*'fasāde Z'!J185</f>
        <v>0</v>
      </c>
      <c r="P185" s="24" t="n">
        <f aca="false">'fasāde Z'!F185*'fasāde Z'!K185</f>
        <v>0</v>
      </c>
      <c r="Q185" s="24" t="n">
        <f aca="false">'fasāde Z'!N185+'fasāde Z'!O185+'fasāde Z'!P185</f>
        <v>0</v>
      </c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25.5" hidden="false" customHeight="false" outlineLevel="0" collapsed="false">
      <c r="A186" s="17"/>
      <c r="B186" s="17"/>
      <c r="C186" s="32" t="s">
        <v>82</v>
      </c>
      <c r="D186" s="19" t="s">
        <v>70</v>
      </c>
      <c r="E186" s="33" t="n">
        <v>3</v>
      </c>
      <c r="F186" s="33" t="n">
        <f aca="false">'fasāde Z'!F184*'fasāde Z'!E186</f>
        <v>1050</v>
      </c>
      <c r="G186" s="30"/>
      <c r="H186" s="30"/>
      <c r="I186" s="31" t="n">
        <f aca="false">G186*H186</f>
        <v>0</v>
      </c>
      <c r="J186" s="30"/>
      <c r="K186" s="30"/>
      <c r="L186" s="30"/>
      <c r="M186" s="24" t="n">
        <f aca="false">'fasāde Z'!F186*'fasāde Z'!G186</f>
        <v>0</v>
      </c>
      <c r="N186" s="24" t="n">
        <f aca="false">'fasāde Z'!F186*'fasāde Z'!I186</f>
        <v>0</v>
      </c>
      <c r="O186" s="24" t="n">
        <f aca="false">'fasāde Z'!F186*'fasāde Z'!J186</f>
        <v>0</v>
      </c>
      <c r="P186" s="24" t="n">
        <f aca="false">'fasāde Z'!F186*'fasāde Z'!K186</f>
        <v>0</v>
      </c>
      <c r="Q186" s="24" t="n">
        <f aca="false">'fasāde Z'!N186+'fasāde Z'!O186+'fasāde Z'!P186</f>
        <v>0</v>
      </c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24" hidden="false" customHeight="true" outlineLevel="0" collapsed="false">
      <c r="A187" s="17"/>
      <c r="B187" s="17"/>
      <c r="C187" s="32" t="s">
        <v>163</v>
      </c>
      <c r="D187" s="19" t="s">
        <v>52</v>
      </c>
      <c r="E187" s="33" t="n">
        <v>1</v>
      </c>
      <c r="F187" s="33" t="n">
        <f aca="false">'fasāde Z'!F184*'fasāde Z'!E187</f>
        <v>350</v>
      </c>
      <c r="G187" s="30"/>
      <c r="H187" s="30"/>
      <c r="I187" s="31" t="n">
        <f aca="false">G187*H187</f>
        <v>0</v>
      </c>
      <c r="J187" s="30"/>
      <c r="K187" s="30"/>
      <c r="L187" s="30"/>
      <c r="M187" s="24" t="n">
        <f aca="false">'fasāde Z'!F187*'fasāde Z'!G187</f>
        <v>0</v>
      </c>
      <c r="N187" s="24" t="n">
        <f aca="false">'fasāde Z'!F187*'fasāde Z'!I187</f>
        <v>0</v>
      </c>
      <c r="O187" s="24" t="n">
        <f aca="false">'fasāde Z'!F187*'fasāde Z'!J187</f>
        <v>0</v>
      </c>
      <c r="P187" s="24" t="n">
        <f aca="false">'fasāde Z'!F187*'fasāde Z'!K187</f>
        <v>0</v>
      </c>
      <c r="Q187" s="24" t="n">
        <f aca="false">'fasāde Z'!N187+'fasāde Z'!O187+'fasāde Z'!P187</f>
        <v>0</v>
      </c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12.75" hidden="false" customHeight="false" outlineLevel="0" collapsed="false">
      <c r="A188" s="17"/>
      <c r="B188" s="17"/>
      <c r="C188" s="32" t="s">
        <v>59</v>
      </c>
      <c r="D188" s="19" t="s">
        <v>60</v>
      </c>
      <c r="E188" s="33" t="n">
        <v>0.04</v>
      </c>
      <c r="F188" s="33" t="n">
        <f aca="false">'fasāde Z'!F184*'fasāde Z'!E188</f>
        <v>14</v>
      </c>
      <c r="G188" s="30"/>
      <c r="H188" s="30"/>
      <c r="I188" s="31" t="n">
        <f aca="false">G188*H188</f>
        <v>0</v>
      </c>
      <c r="J188" s="30"/>
      <c r="K188" s="30"/>
      <c r="L188" s="30"/>
      <c r="M188" s="24" t="n">
        <f aca="false">'fasāde Z'!F188*'fasāde Z'!G188</f>
        <v>0</v>
      </c>
      <c r="N188" s="24" t="n">
        <f aca="false">'fasāde Z'!F188*'fasāde Z'!I188</f>
        <v>0</v>
      </c>
      <c r="O188" s="24" t="n">
        <f aca="false">'fasāde Z'!F188*'fasāde Z'!J188</f>
        <v>0</v>
      </c>
      <c r="P188" s="24" t="n">
        <f aca="false">'fasāde Z'!F188*'fasāde Z'!K188</f>
        <v>0</v>
      </c>
      <c r="Q188" s="24" t="n">
        <f aca="false">'fasāde Z'!N188+'fasāde Z'!O188+'fasāde Z'!P188</f>
        <v>0</v>
      </c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25.5" hidden="false" customHeight="false" outlineLevel="0" collapsed="false">
      <c r="A189" s="26" t="n">
        <v>63</v>
      </c>
      <c r="B189" s="26" t="s">
        <v>57</v>
      </c>
      <c r="C189" s="27" t="s">
        <v>177</v>
      </c>
      <c r="D189" s="28" t="s">
        <v>28</v>
      </c>
      <c r="E189" s="29"/>
      <c r="F189" s="29" t="n">
        <v>350</v>
      </c>
      <c r="G189" s="30"/>
      <c r="H189" s="30"/>
      <c r="I189" s="31" t="n">
        <f aca="false">G189*H189</f>
        <v>0</v>
      </c>
      <c r="J189" s="30"/>
      <c r="K189" s="30"/>
      <c r="L189" s="30"/>
      <c r="M189" s="24" t="n">
        <f aca="false">'fasāde Z'!F189*'fasāde Z'!G189</f>
        <v>0</v>
      </c>
      <c r="N189" s="24" t="n">
        <f aca="false">'fasāde Z'!F189*'fasāde Z'!I189</f>
        <v>0</v>
      </c>
      <c r="O189" s="24" t="n">
        <f aca="false">'fasāde Z'!F189*'fasāde Z'!J189</f>
        <v>0</v>
      </c>
      <c r="P189" s="24" t="n">
        <f aca="false">'fasāde Z'!F189*'fasāde Z'!K189</f>
        <v>0</v>
      </c>
      <c r="Q189" s="24" t="n">
        <f aca="false">'fasāde Z'!N189+'fasāde Z'!O189+'fasāde Z'!P189</f>
        <v>0</v>
      </c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12.75" hidden="false" customHeight="false" outlineLevel="0" collapsed="false">
      <c r="A190" s="17"/>
      <c r="B190" s="17"/>
      <c r="C190" s="32" t="s">
        <v>72</v>
      </c>
      <c r="D190" s="19" t="s">
        <v>40</v>
      </c>
      <c r="E190" s="33" t="n">
        <v>0.5</v>
      </c>
      <c r="F190" s="33" t="n">
        <f aca="false">'fasāde Z'!F189*'fasāde Z'!E190</f>
        <v>175</v>
      </c>
      <c r="G190" s="30"/>
      <c r="H190" s="30"/>
      <c r="I190" s="31" t="n">
        <f aca="false">G190*H190</f>
        <v>0</v>
      </c>
      <c r="J190" s="30"/>
      <c r="K190" s="30"/>
      <c r="L190" s="30"/>
      <c r="M190" s="24" t="n">
        <f aca="false">'fasāde Z'!F190*'fasāde Z'!G190</f>
        <v>0</v>
      </c>
      <c r="N190" s="24" t="n">
        <f aca="false">'fasāde Z'!F190*'fasāde Z'!I190</f>
        <v>0</v>
      </c>
      <c r="O190" s="24" t="n">
        <f aca="false">'fasāde Z'!F190*'fasāde Z'!J190</f>
        <v>0</v>
      </c>
      <c r="P190" s="24" t="n">
        <f aca="false">'fasāde Z'!F190*'fasāde Z'!K190</f>
        <v>0</v>
      </c>
      <c r="Q190" s="24" t="n">
        <f aca="false">'fasāde Z'!N190+'fasāde Z'!O190+'fasāde Z'!P190</f>
        <v>0</v>
      </c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25.5" hidden="false" customHeight="false" outlineLevel="0" collapsed="false">
      <c r="A191" s="17"/>
      <c r="B191" s="17"/>
      <c r="C191" s="32" t="s">
        <v>167</v>
      </c>
      <c r="D191" s="19" t="s">
        <v>52</v>
      </c>
      <c r="E191" s="33" t="n">
        <v>1.5</v>
      </c>
      <c r="F191" s="33" t="n">
        <f aca="false">'fasāde Z'!F189*'fasāde Z'!E191</f>
        <v>525</v>
      </c>
      <c r="G191" s="30"/>
      <c r="H191" s="30"/>
      <c r="I191" s="31" t="n">
        <f aca="false">G191*H191</f>
        <v>0</v>
      </c>
      <c r="J191" s="30"/>
      <c r="K191" s="30"/>
      <c r="L191" s="30"/>
      <c r="M191" s="24" t="n">
        <f aca="false">'fasāde Z'!F191*'fasāde Z'!G191</f>
        <v>0</v>
      </c>
      <c r="N191" s="24" t="n">
        <f aca="false">'fasāde Z'!F191*'fasāde Z'!I191</f>
        <v>0</v>
      </c>
      <c r="O191" s="24" t="n">
        <f aca="false">'fasāde Z'!F191*'fasāde Z'!J191</f>
        <v>0</v>
      </c>
      <c r="P191" s="24" t="n">
        <f aca="false">'fasāde Z'!F191*'fasāde Z'!K191</f>
        <v>0</v>
      </c>
      <c r="Q191" s="24" t="n">
        <f aca="false">'fasāde Z'!N191+'fasāde Z'!O191+'fasāde Z'!P191</f>
        <v>0</v>
      </c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12.75" hidden="false" customHeight="false" outlineLevel="0" collapsed="false">
      <c r="A192" s="17"/>
      <c r="B192" s="17"/>
      <c r="C192" s="32" t="s">
        <v>73</v>
      </c>
      <c r="D192" s="19" t="s">
        <v>56</v>
      </c>
      <c r="E192" s="33"/>
      <c r="F192" s="33" t="n">
        <v>485</v>
      </c>
      <c r="G192" s="30"/>
      <c r="H192" s="30"/>
      <c r="I192" s="31" t="n">
        <f aca="false">G192*H192</f>
        <v>0</v>
      </c>
      <c r="J192" s="30"/>
      <c r="K192" s="30"/>
      <c r="L192" s="30"/>
      <c r="M192" s="24" t="n">
        <f aca="false">'fasāde Z'!F192*'fasāde Z'!G192</f>
        <v>0</v>
      </c>
      <c r="N192" s="24" t="n">
        <f aca="false">'fasāde Z'!F192*'fasāde Z'!I192</f>
        <v>0</v>
      </c>
      <c r="O192" s="24" t="n">
        <f aca="false">'fasāde Z'!F192*'fasāde Z'!J192</f>
        <v>0</v>
      </c>
      <c r="P192" s="24" t="n">
        <f aca="false">'fasāde Z'!F192*'fasāde Z'!K192</f>
        <v>0</v>
      </c>
      <c r="Q192" s="24" t="n">
        <f aca="false">'fasāde Z'!N192+'fasāde Z'!O192+'fasāde Z'!P192</f>
        <v>0</v>
      </c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12.75" hidden="false" customHeight="false" outlineLevel="0" collapsed="false">
      <c r="A193" s="26" t="n">
        <v>64</v>
      </c>
      <c r="B193" s="26" t="s">
        <v>57</v>
      </c>
      <c r="C193" s="27" t="s">
        <v>85</v>
      </c>
      <c r="D193" s="28" t="s">
        <v>56</v>
      </c>
      <c r="E193" s="29"/>
      <c r="F193" s="29" t="n">
        <v>107.7</v>
      </c>
      <c r="G193" s="30"/>
      <c r="H193" s="30"/>
      <c r="I193" s="31" t="n">
        <f aca="false">G193*H193</f>
        <v>0</v>
      </c>
      <c r="J193" s="30"/>
      <c r="K193" s="30"/>
      <c r="L193" s="30"/>
      <c r="M193" s="24" t="n">
        <f aca="false">'fasāde Z'!F193*'fasāde Z'!G193</f>
        <v>0</v>
      </c>
      <c r="N193" s="24" t="n">
        <f aca="false">'fasāde Z'!F193*'fasāde Z'!I193</f>
        <v>0</v>
      </c>
      <c r="O193" s="24" t="n">
        <f aca="false">'fasāde Z'!F193*'fasāde Z'!J193</f>
        <v>0</v>
      </c>
      <c r="P193" s="24" t="n">
        <f aca="false">'fasāde Z'!F193*'fasāde Z'!K193</f>
        <v>0</v>
      </c>
      <c r="Q193" s="24" t="n">
        <f aca="false">'fasāde Z'!N193+'fasāde Z'!O193+'fasāde Z'!P193</f>
        <v>0</v>
      </c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12.75" hidden="false" customHeight="false" outlineLevel="0" collapsed="false">
      <c r="A194" s="41"/>
      <c r="B194" s="41"/>
      <c r="C194" s="32" t="s">
        <v>178</v>
      </c>
      <c r="D194" s="19" t="s">
        <v>56</v>
      </c>
      <c r="E194" s="33" t="n">
        <v>1.05</v>
      </c>
      <c r="F194" s="33" t="n">
        <f aca="false">'fasāde Z'!F193*'fasāde Z'!E194</f>
        <v>113.085</v>
      </c>
      <c r="G194" s="30"/>
      <c r="H194" s="30"/>
      <c r="I194" s="31" t="n">
        <f aca="false">G194*H194</f>
        <v>0</v>
      </c>
      <c r="J194" s="30"/>
      <c r="K194" s="30"/>
      <c r="L194" s="30"/>
      <c r="M194" s="24" t="n">
        <f aca="false">'fasāde Z'!F194*'fasāde Z'!G194</f>
        <v>0</v>
      </c>
      <c r="N194" s="24" t="n">
        <f aca="false">'fasāde Z'!F194*'fasāde Z'!I194</f>
        <v>0</v>
      </c>
      <c r="O194" s="24" t="n">
        <f aca="false">'fasāde Z'!F194*'fasāde Z'!J194</f>
        <v>0</v>
      </c>
      <c r="P194" s="24" t="n">
        <f aca="false">'fasāde Z'!F194*'fasāde Z'!K194</f>
        <v>0</v>
      </c>
      <c r="Q194" s="24" t="n">
        <f aca="false">'fasāde Z'!N194+'fasāde Z'!O194+'fasāde Z'!P194</f>
        <v>0</v>
      </c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customFormat="false" ht="25.5" hidden="false" customHeight="false" outlineLevel="0" collapsed="false">
      <c r="A195" s="17"/>
      <c r="B195" s="17"/>
      <c r="C195" s="32" t="s">
        <v>87</v>
      </c>
      <c r="D195" s="19" t="s">
        <v>88</v>
      </c>
      <c r="E195" s="33" t="n">
        <v>1</v>
      </c>
      <c r="F195" s="33" t="n">
        <f aca="false">'fasāde Z'!F193*'fasāde Z'!E195</f>
        <v>107.7</v>
      </c>
      <c r="G195" s="30"/>
      <c r="H195" s="30"/>
      <c r="I195" s="31" t="n">
        <f aca="false">G195*H195</f>
        <v>0</v>
      </c>
      <c r="J195" s="30"/>
      <c r="K195" s="30"/>
      <c r="L195" s="30"/>
      <c r="M195" s="24" t="n">
        <f aca="false">'fasāde Z'!F195*'fasāde Z'!G195</f>
        <v>0</v>
      </c>
      <c r="N195" s="24" t="n">
        <f aca="false">'fasāde Z'!F195*'fasāde Z'!I195</f>
        <v>0</v>
      </c>
      <c r="O195" s="24" t="n">
        <f aca="false">'fasāde Z'!F195*'fasāde Z'!J195</f>
        <v>0</v>
      </c>
      <c r="P195" s="24" t="n">
        <f aca="false">'fasāde Z'!F195*'fasāde Z'!K195</f>
        <v>0</v>
      </c>
      <c r="Q195" s="24" t="n">
        <f aca="false">'fasāde Z'!N195+'fasāde Z'!O195+'fasāde Z'!P195</f>
        <v>0</v>
      </c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customFormat="false" ht="12.75" hidden="false" customHeight="false" outlineLevel="0" collapsed="false">
      <c r="A196" s="26" t="n">
        <v>65</v>
      </c>
      <c r="B196" s="26" t="s">
        <v>57</v>
      </c>
      <c r="C196" s="27" t="s">
        <v>179</v>
      </c>
      <c r="D196" s="28" t="s">
        <v>28</v>
      </c>
      <c r="E196" s="29"/>
      <c r="F196" s="29" t="n">
        <v>242.3</v>
      </c>
      <c r="G196" s="30"/>
      <c r="H196" s="30"/>
      <c r="I196" s="31" t="n">
        <f aca="false">G196*H196</f>
        <v>0</v>
      </c>
      <c r="J196" s="30"/>
      <c r="K196" s="30"/>
      <c r="L196" s="30"/>
      <c r="M196" s="24" t="n">
        <f aca="false">'fasāde Z'!F196*'fasāde Z'!G196</f>
        <v>0</v>
      </c>
      <c r="N196" s="24" t="n">
        <f aca="false">'fasāde Z'!F196*'fasāde Z'!I196</f>
        <v>0</v>
      </c>
      <c r="O196" s="24" t="n">
        <f aca="false">'fasāde Z'!F196*'fasāde Z'!J196</f>
        <v>0</v>
      </c>
      <c r="P196" s="24" t="n">
        <f aca="false">'fasāde Z'!F196*'fasāde Z'!K196</f>
        <v>0</v>
      </c>
      <c r="Q196" s="24" t="n">
        <f aca="false">'fasāde Z'!N196+'fasāde Z'!O196+'fasāde Z'!P196</f>
        <v>0</v>
      </c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customFormat="false" ht="25.5" hidden="false" customHeight="false" outlineLevel="0" collapsed="false">
      <c r="A197" s="17"/>
      <c r="B197" s="17"/>
      <c r="C197" s="32" t="s">
        <v>169</v>
      </c>
      <c r="D197" s="19" t="s">
        <v>52</v>
      </c>
      <c r="E197" s="33" t="n">
        <v>0.07</v>
      </c>
      <c r="F197" s="33" t="n">
        <f aca="false">'fasāde Z'!F196*'fasāde Z'!E197</f>
        <v>16.961</v>
      </c>
      <c r="G197" s="30"/>
      <c r="H197" s="30"/>
      <c r="I197" s="31" t="n">
        <f aca="false">G197*H197</f>
        <v>0</v>
      </c>
      <c r="J197" s="30"/>
      <c r="K197" s="30"/>
      <c r="L197" s="30"/>
      <c r="M197" s="24" t="n">
        <f aca="false">'fasāde Z'!F197*'fasāde Z'!G197</f>
        <v>0</v>
      </c>
      <c r="N197" s="24" t="n">
        <f aca="false">'fasāde Z'!F197*'fasāde Z'!I197</f>
        <v>0</v>
      </c>
      <c r="O197" s="24" t="n">
        <f aca="false">'fasāde Z'!F197*'fasāde Z'!J197</f>
        <v>0</v>
      </c>
      <c r="P197" s="24" t="n">
        <f aca="false">'fasāde Z'!F197*'fasāde Z'!K197</f>
        <v>0</v>
      </c>
      <c r="Q197" s="24" t="n">
        <f aca="false">'fasāde Z'!N197+'fasāde Z'!O197+'fasāde Z'!P197</f>
        <v>0</v>
      </c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25.5" hidden="false" customHeight="false" outlineLevel="0" collapsed="false">
      <c r="A198" s="17"/>
      <c r="B198" s="17"/>
      <c r="C198" s="32" t="s">
        <v>170</v>
      </c>
      <c r="D198" s="19" t="s">
        <v>52</v>
      </c>
      <c r="E198" s="33" t="n">
        <v>1.5</v>
      </c>
      <c r="F198" s="33" t="n">
        <f aca="false">'fasāde Z'!F196*'fasāde Z'!E198</f>
        <v>363.45</v>
      </c>
      <c r="G198" s="30"/>
      <c r="H198" s="30"/>
      <c r="I198" s="31" t="n">
        <f aca="false">G198*H198</f>
        <v>0</v>
      </c>
      <c r="J198" s="30"/>
      <c r="K198" s="30"/>
      <c r="L198" s="30"/>
      <c r="M198" s="24" t="n">
        <f aca="false">'fasāde Z'!F198*'fasāde Z'!G198</f>
        <v>0</v>
      </c>
      <c r="N198" s="24" t="n">
        <f aca="false">'fasāde Z'!F198*'fasāde Z'!I198</f>
        <v>0</v>
      </c>
      <c r="O198" s="24" t="n">
        <f aca="false">'fasāde Z'!F198*'fasāde Z'!J198</f>
        <v>0</v>
      </c>
      <c r="P198" s="24" t="n">
        <f aca="false">'fasāde Z'!F198*'fasāde Z'!K198</f>
        <v>0</v>
      </c>
      <c r="Q198" s="24" t="n">
        <f aca="false">'fasāde Z'!N198+'fasāde Z'!O198+'fasāde Z'!P198</f>
        <v>0</v>
      </c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12.75" hidden="false" customHeight="false" outlineLevel="0" collapsed="false">
      <c r="A199" s="26" t="n">
        <v>66</v>
      </c>
      <c r="B199" s="26" t="s">
        <v>57</v>
      </c>
      <c r="C199" s="39" t="s">
        <v>90</v>
      </c>
      <c r="D199" s="28" t="s">
        <v>28</v>
      </c>
      <c r="E199" s="29"/>
      <c r="F199" s="29" t="n">
        <v>242.3</v>
      </c>
      <c r="G199" s="30"/>
      <c r="H199" s="30"/>
      <c r="I199" s="31" t="n">
        <f aca="false">G199*H199</f>
        <v>0</v>
      </c>
      <c r="J199" s="30"/>
      <c r="K199" s="30"/>
      <c r="L199" s="30"/>
      <c r="M199" s="24" t="n">
        <f aca="false">'fasāde Z'!F199*'fasāde Z'!G199</f>
        <v>0</v>
      </c>
      <c r="N199" s="24" t="n">
        <f aca="false">'fasāde Z'!F199*'fasāde Z'!I199</f>
        <v>0</v>
      </c>
      <c r="O199" s="24" t="n">
        <f aca="false">'fasāde Z'!F199*'fasāde Z'!J199</f>
        <v>0</v>
      </c>
      <c r="P199" s="24" t="n">
        <f aca="false">'fasāde Z'!F199*'fasāde Z'!K199</f>
        <v>0</v>
      </c>
      <c r="Q199" s="24" t="n">
        <f aca="false">'fasāde Z'!N199+'fasāde Z'!O199+'fasāde Z'!P199</f>
        <v>0</v>
      </c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12.75" hidden="false" customHeight="false" outlineLevel="0" collapsed="false">
      <c r="A200" s="17"/>
      <c r="B200" s="17"/>
      <c r="C200" s="32" t="s">
        <v>172</v>
      </c>
      <c r="D200" s="19" t="s">
        <v>78</v>
      </c>
      <c r="E200" s="33" t="n">
        <v>0.02</v>
      </c>
      <c r="F200" s="33" t="n">
        <f aca="false">'fasāde Z'!F199*'fasāde Z'!E200</f>
        <v>4.846</v>
      </c>
      <c r="G200" s="30"/>
      <c r="H200" s="30"/>
      <c r="I200" s="31" t="n">
        <f aca="false">G200*H200</f>
        <v>0</v>
      </c>
      <c r="J200" s="30"/>
      <c r="K200" s="30"/>
      <c r="L200" s="30"/>
      <c r="M200" s="24" t="n">
        <f aca="false">'fasāde Z'!F200*'fasāde Z'!G200</f>
        <v>0</v>
      </c>
      <c r="N200" s="24" t="n">
        <f aca="false">'fasāde Z'!F200*'fasāde Z'!I200</f>
        <v>0</v>
      </c>
      <c r="O200" s="24" t="n">
        <f aca="false">'fasāde Z'!F200*'fasāde Z'!J200</f>
        <v>0</v>
      </c>
      <c r="P200" s="24" t="n">
        <f aca="false">'fasāde Z'!F200*'fasāde Z'!K200</f>
        <v>0</v>
      </c>
      <c r="Q200" s="24" t="n">
        <f aca="false">'fasāde Z'!N200+'fasāde Z'!O200+'fasāde Z'!P200</f>
        <v>0</v>
      </c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25.5" hidden="false" customHeight="false" outlineLevel="0" collapsed="false">
      <c r="A201" s="17"/>
      <c r="B201" s="17"/>
      <c r="C201" s="32" t="s">
        <v>173</v>
      </c>
      <c r="D201" s="19" t="s">
        <v>78</v>
      </c>
      <c r="E201" s="33" t="n">
        <v>0.08</v>
      </c>
      <c r="F201" s="33" t="n">
        <f aca="false">'fasāde Z'!F199*'fasāde Z'!E201</f>
        <v>19.384</v>
      </c>
      <c r="G201" s="30"/>
      <c r="H201" s="30"/>
      <c r="I201" s="31" t="n">
        <f aca="false">G201*H201</f>
        <v>0</v>
      </c>
      <c r="J201" s="30"/>
      <c r="K201" s="30"/>
      <c r="L201" s="30"/>
      <c r="M201" s="24" t="n">
        <f aca="false">'fasāde Z'!F201*'fasāde Z'!G201</f>
        <v>0</v>
      </c>
      <c r="N201" s="24" t="n">
        <f aca="false">'fasāde Z'!F201*'fasāde Z'!I201</f>
        <v>0</v>
      </c>
      <c r="O201" s="24" t="n">
        <f aca="false">'fasāde Z'!F201*'fasāde Z'!J201</f>
        <v>0</v>
      </c>
      <c r="P201" s="24" t="n">
        <f aca="false">'fasāde Z'!F201*'fasāde Z'!K201</f>
        <v>0</v>
      </c>
      <c r="Q201" s="24" t="n">
        <f aca="false">'fasāde Z'!N201+'fasāde Z'!O201+'fasāde Z'!P201</f>
        <v>0</v>
      </c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12.75" hidden="false" customHeight="false" outlineLevel="0" collapsed="false">
      <c r="A202" s="17"/>
      <c r="B202" s="17"/>
      <c r="C202" s="37" t="s">
        <v>180</v>
      </c>
      <c r="D202" s="19"/>
      <c r="E202" s="33"/>
      <c r="F202" s="33"/>
      <c r="G202" s="30"/>
      <c r="H202" s="30"/>
      <c r="I202" s="31" t="n">
        <f aca="false">G202*H202</f>
        <v>0</v>
      </c>
      <c r="J202" s="30"/>
      <c r="K202" s="30"/>
      <c r="L202" s="30"/>
      <c r="M202" s="24"/>
      <c r="N202" s="24"/>
      <c r="O202" s="24"/>
      <c r="P202" s="24"/>
      <c r="Q202" s="24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25.5" hidden="false" customHeight="false" outlineLevel="0" collapsed="false">
      <c r="A203" s="26" t="n">
        <v>67</v>
      </c>
      <c r="B203" s="26" t="s">
        <v>181</v>
      </c>
      <c r="C203" s="39" t="s">
        <v>182</v>
      </c>
      <c r="D203" s="28" t="s">
        <v>31</v>
      </c>
      <c r="E203" s="34"/>
      <c r="F203" s="35" t="n">
        <v>5</v>
      </c>
      <c r="G203" s="30"/>
      <c r="H203" s="30"/>
      <c r="I203" s="31" t="n">
        <f aca="false">G203*H203</f>
        <v>0</v>
      </c>
      <c r="J203" s="30"/>
      <c r="K203" s="30"/>
      <c r="L203" s="30"/>
      <c r="M203" s="24" t="n">
        <f aca="false">'fasāde Z'!F203*'fasāde Z'!G203</f>
        <v>0</v>
      </c>
      <c r="N203" s="24" t="n">
        <f aca="false">'fasāde Z'!F203*'fasāde Z'!I203</f>
        <v>0</v>
      </c>
      <c r="O203" s="24" t="n">
        <f aca="false">'fasāde Z'!F203*'fasāde Z'!J203</f>
        <v>0</v>
      </c>
      <c r="P203" s="24" t="n">
        <f aca="false">'fasāde Z'!F203*'fasāde Z'!K203</f>
        <v>0</v>
      </c>
      <c r="Q203" s="24" t="n">
        <f aca="false">'fasāde Z'!N203+'fasāde Z'!O203+'fasāde Z'!P203</f>
        <v>0</v>
      </c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12.75" hidden="false" customHeight="false" outlineLevel="0" collapsed="false">
      <c r="A204" s="17"/>
      <c r="B204" s="17"/>
      <c r="C204" s="32" t="s">
        <v>183</v>
      </c>
      <c r="D204" s="19" t="s">
        <v>42</v>
      </c>
      <c r="E204" s="20" t="n">
        <v>1</v>
      </c>
      <c r="F204" s="36" t="n">
        <f aca="false">'fasāde Z'!F203*'fasāde Z'!E204</f>
        <v>5</v>
      </c>
      <c r="G204" s="30"/>
      <c r="H204" s="30"/>
      <c r="I204" s="31" t="n">
        <f aca="false">G204*H204</f>
        <v>0</v>
      </c>
      <c r="J204" s="30"/>
      <c r="K204" s="30"/>
      <c r="L204" s="30"/>
      <c r="M204" s="24" t="n">
        <f aca="false">'fasāde Z'!F204*'fasāde Z'!G204</f>
        <v>0</v>
      </c>
      <c r="N204" s="24" t="n">
        <f aca="false">'fasāde Z'!F204*'fasāde Z'!I204</f>
        <v>0</v>
      </c>
      <c r="O204" s="24" t="n">
        <f aca="false">'fasāde Z'!F204*'fasāde Z'!J204</f>
        <v>0</v>
      </c>
      <c r="P204" s="24" t="n">
        <f aca="false">'fasāde Z'!F204*'fasāde Z'!K204</f>
        <v>0</v>
      </c>
      <c r="Q204" s="24" t="n">
        <f aca="false">'fasāde Z'!N204+'fasāde Z'!O204+'fasāde Z'!P204</f>
        <v>0</v>
      </c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25.5" hidden="false" customHeight="false" outlineLevel="0" collapsed="false">
      <c r="A205" s="26" t="n">
        <v>68</v>
      </c>
      <c r="B205" s="26" t="s">
        <v>45</v>
      </c>
      <c r="C205" s="39" t="s">
        <v>184</v>
      </c>
      <c r="D205" s="28" t="s">
        <v>40</v>
      </c>
      <c r="E205" s="29"/>
      <c r="F205" s="29" t="n">
        <v>5.2</v>
      </c>
      <c r="G205" s="30"/>
      <c r="H205" s="30"/>
      <c r="I205" s="31" t="n">
        <f aca="false">G205*H205</f>
        <v>0</v>
      </c>
      <c r="J205" s="30"/>
      <c r="K205" s="30"/>
      <c r="L205" s="30"/>
      <c r="M205" s="24" t="n">
        <f aca="false">'fasāde Z'!F205*'fasāde Z'!G205</f>
        <v>0</v>
      </c>
      <c r="N205" s="24" t="n">
        <f aca="false">'fasāde Z'!F205*'fasāde Z'!I205</f>
        <v>0</v>
      </c>
      <c r="O205" s="24" t="n">
        <f aca="false">'fasāde Z'!F205*'fasāde Z'!J205</f>
        <v>0</v>
      </c>
      <c r="P205" s="24" t="n">
        <f aca="false">'fasāde Z'!F205*'fasāde Z'!K205</f>
        <v>0</v>
      </c>
      <c r="Q205" s="24" t="n">
        <f aca="false">'fasāde Z'!N205+'fasāde Z'!O205+'fasāde Z'!P205</f>
        <v>0</v>
      </c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12.75" hidden="false" customHeight="false" outlineLevel="0" collapsed="false">
      <c r="A206" s="17"/>
      <c r="B206" s="17"/>
      <c r="C206" s="32" t="s">
        <v>142</v>
      </c>
      <c r="D206" s="19" t="s">
        <v>44</v>
      </c>
      <c r="E206" s="33" t="n">
        <v>0.27</v>
      </c>
      <c r="F206" s="33" t="n">
        <f aca="false">'fasāde Z'!F205*'fasāde Z'!E206</f>
        <v>1.404</v>
      </c>
      <c r="G206" s="30"/>
      <c r="H206" s="30"/>
      <c r="I206" s="31" t="n">
        <f aca="false">G206*H206</f>
        <v>0</v>
      </c>
      <c r="J206" s="30"/>
      <c r="K206" s="30"/>
      <c r="L206" s="30"/>
      <c r="M206" s="24" t="n">
        <f aca="false">'fasāde Z'!F206*'fasāde Z'!G206</f>
        <v>0</v>
      </c>
      <c r="N206" s="24" t="n">
        <f aca="false">'fasāde Z'!F206*'fasāde Z'!I206</f>
        <v>0</v>
      </c>
      <c r="O206" s="24" t="n">
        <f aca="false">'fasāde Z'!F206*'fasāde Z'!J206</f>
        <v>0</v>
      </c>
      <c r="P206" s="24" t="n">
        <f aca="false">'fasāde Z'!F206*'fasāde Z'!K206</f>
        <v>0</v>
      </c>
      <c r="Q206" s="24" t="n">
        <f aca="false">'fasāde Z'!N206+'fasāde Z'!O206+'fasāde Z'!P206</f>
        <v>0</v>
      </c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12.75" hidden="false" customHeight="false" outlineLevel="0" collapsed="false">
      <c r="A207" s="17"/>
      <c r="B207" s="17"/>
      <c r="C207" s="32" t="s">
        <v>48</v>
      </c>
      <c r="D207" s="19" t="s">
        <v>44</v>
      </c>
      <c r="E207" s="33" t="n">
        <v>0.06</v>
      </c>
      <c r="F207" s="33" t="n">
        <f aca="false">'fasāde Z'!F205*'fasāde Z'!E207</f>
        <v>0.312</v>
      </c>
      <c r="G207" s="30"/>
      <c r="H207" s="30"/>
      <c r="I207" s="31" t="n">
        <f aca="false">G207*H207</f>
        <v>0</v>
      </c>
      <c r="J207" s="30"/>
      <c r="K207" s="30"/>
      <c r="L207" s="30"/>
      <c r="M207" s="24" t="n">
        <f aca="false">'fasāde Z'!F207*'fasāde Z'!G207</f>
        <v>0</v>
      </c>
      <c r="N207" s="24" t="n">
        <f aca="false">'fasāde Z'!F207*'fasāde Z'!I207</f>
        <v>0</v>
      </c>
      <c r="O207" s="24" t="n">
        <f aca="false">'fasāde Z'!F207*'fasāde Z'!J207</f>
        <v>0</v>
      </c>
      <c r="P207" s="24" t="n">
        <f aca="false">'fasāde Z'!F207*'fasāde Z'!K207</f>
        <v>0</v>
      </c>
      <c r="Q207" s="24" t="n">
        <f aca="false">'fasāde Z'!N207+'fasāde Z'!O207+'fasāde Z'!P207</f>
        <v>0</v>
      </c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12.75" hidden="false" customHeight="false" outlineLevel="0" collapsed="false">
      <c r="A208" s="26" t="n">
        <v>69</v>
      </c>
      <c r="B208" s="26" t="s">
        <v>107</v>
      </c>
      <c r="C208" s="39" t="s">
        <v>185</v>
      </c>
      <c r="D208" s="28" t="s">
        <v>40</v>
      </c>
      <c r="E208" s="29"/>
      <c r="F208" s="29" t="n">
        <v>103.8</v>
      </c>
      <c r="G208" s="30"/>
      <c r="H208" s="30"/>
      <c r="I208" s="31" t="n">
        <f aca="false">G208*H208</f>
        <v>0</v>
      </c>
      <c r="J208" s="30"/>
      <c r="K208" s="30"/>
      <c r="L208" s="30"/>
      <c r="M208" s="24" t="n">
        <f aca="false">'fasāde Z'!F208*'fasāde Z'!G208</f>
        <v>0</v>
      </c>
      <c r="N208" s="24" t="n">
        <f aca="false">'fasāde Z'!F208*'fasāde Z'!I208</f>
        <v>0</v>
      </c>
      <c r="O208" s="24" t="n">
        <f aca="false">'fasāde Z'!F208*'fasāde Z'!J208</f>
        <v>0</v>
      </c>
      <c r="P208" s="24" t="n">
        <f aca="false">'fasāde Z'!F208*'fasāde Z'!K208</f>
        <v>0</v>
      </c>
      <c r="Q208" s="24" t="n">
        <f aca="false">'fasāde Z'!N208+'fasāde Z'!O208+'fasāde Z'!P208</f>
        <v>0</v>
      </c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12.75" hidden="false" customHeight="false" outlineLevel="0" collapsed="false">
      <c r="A209" s="17"/>
      <c r="B209" s="17"/>
      <c r="C209" s="32" t="s">
        <v>186</v>
      </c>
      <c r="D209" s="19" t="s">
        <v>56</v>
      </c>
      <c r="E209" s="33" t="n">
        <v>1.85</v>
      </c>
      <c r="F209" s="33" t="n">
        <f aca="false">'fasāde Z'!F208*'fasāde Z'!E209</f>
        <v>192.03</v>
      </c>
      <c r="G209" s="30"/>
      <c r="H209" s="30"/>
      <c r="I209" s="31" t="n">
        <f aca="false">G209*H209</f>
        <v>0</v>
      </c>
      <c r="J209" s="30"/>
      <c r="K209" s="30"/>
      <c r="L209" s="30"/>
      <c r="M209" s="24" t="n">
        <f aca="false">'fasāde Z'!F209*'fasāde Z'!G209</f>
        <v>0</v>
      </c>
      <c r="N209" s="24" t="n">
        <f aca="false">'fasāde Z'!F209*'fasāde Z'!I209</f>
        <v>0</v>
      </c>
      <c r="O209" s="24" t="n">
        <f aca="false">'fasāde Z'!F209*'fasāde Z'!J209</f>
        <v>0</v>
      </c>
      <c r="P209" s="24" t="n">
        <f aca="false">'fasāde Z'!F209*'fasāde Z'!K209</f>
        <v>0</v>
      </c>
      <c r="Q209" s="24" t="n">
        <f aca="false">'fasāde Z'!N209+'fasāde Z'!O209+'fasāde Z'!P209</f>
        <v>0</v>
      </c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12.75" hidden="false" customHeight="false" outlineLevel="0" collapsed="false">
      <c r="A210" s="17"/>
      <c r="B210" s="17"/>
      <c r="C210" s="32" t="s">
        <v>187</v>
      </c>
      <c r="D210" s="19" t="s">
        <v>70</v>
      </c>
      <c r="E210" s="33" t="n">
        <v>2</v>
      </c>
      <c r="F210" s="33" t="n">
        <f aca="false">'fasāde Z'!F208*'fasāde Z'!E210</f>
        <v>207.6</v>
      </c>
      <c r="G210" s="30"/>
      <c r="H210" s="30"/>
      <c r="I210" s="31" t="n">
        <f aca="false">G210*H210</f>
        <v>0</v>
      </c>
      <c r="J210" s="30"/>
      <c r="K210" s="30"/>
      <c r="L210" s="30"/>
      <c r="M210" s="24" t="n">
        <f aca="false">'fasāde Z'!F210*'fasāde Z'!G210</f>
        <v>0</v>
      </c>
      <c r="N210" s="24" t="n">
        <f aca="false">'fasāde Z'!F210*'fasāde Z'!I210</f>
        <v>0</v>
      </c>
      <c r="O210" s="24" t="n">
        <f aca="false">'fasāde Z'!F210*'fasāde Z'!J210</f>
        <v>0</v>
      </c>
      <c r="P210" s="24" t="n">
        <f aca="false">'fasāde Z'!F210*'fasāde Z'!K210</f>
        <v>0</v>
      </c>
      <c r="Q210" s="24" t="n">
        <f aca="false">'fasāde Z'!N210+'fasāde Z'!O210+'fasāde Z'!P210</f>
        <v>0</v>
      </c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12.75" hidden="false" customHeight="false" outlineLevel="0" collapsed="false">
      <c r="A211" s="17"/>
      <c r="B211" s="17"/>
      <c r="C211" s="32" t="s">
        <v>188</v>
      </c>
      <c r="D211" s="19" t="s">
        <v>42</v>
      </c>
      <c r="E211" s="33" t="n">
        <v>8</v>
      </c>
      <c r="F211" s="33" t="n">
        <f aca="false">'fasāde Z'!F208*'fasāde Z'!E211</f>
        <v>830.4</v>
      </c>
      <c r="G211" s="30"/>
      <c r="H211" s="30"/>
      <c r="I211" s="31" t="n">
        <f aca="false">G211*H211</f>
        <v>0</v>
      </c>
      <c r="J211" s="30"/>
      <c r="K211" s="30"/>
      <c r="L211" s="30"/>
      <c r="M211" s="24" t="n">
        <f aca="false">'fasāde Z'!F211*'fasāde Z'!G211</f>
        <v>0</v>
      </c>
      <c r="N211" s="24" t="n">
        <f aca="false">'fasāde Z'!F211*'fasāde Z'!I211</f>
        <v>0</v>
      </c>
      <c r="O211" s="24" t="n">
        <f aca="false">'fasāde Z'!F211*'fasāde Z'!J211</f>
        <v>0</v>
      </c>
      <c r="P211" s="24" t="n">
        <f aca="false">'fasāde Z'!F211*'fasāde Z'!K211</f>
        <v>0</v>
      </c>
      <c r="Q211" s="24" t="n">
        <f aca="false">'fasāde Z'!N211+'fasāde Z'!O211+'fasāde Z'!P211</f>
        <v>0</v>
      </c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12.75" hidden="false" customHeight="false" outlineLevel="0" collapsed="false">
      <c r="A212" s="17"/>
      <c r="B212" s="17"/>
      <c r="C212" s="32" t="s">
        <v>189</v>
      </c>
      <c r="D212" s="19" t="s">
        <v>42</v>
      </c>
      <c r="E212" s="33" t="n">
        <v>8</v>
      </c>
      <c r="F212" s="33" t="n">
        <f aca="false">'fasāde Z'!F208*'fasāde Z'!E212</f>
        <v>830.4</v>
      </c>
      <c r="G212" s="30"/>
      <c r="H212" s="30"/>
      <c r="I212" s="31" t="n">
        <f aca="false">G212*H212</f>
        <v>0</v>
      </c>
      <c r="J212" s="30"/>
      <c r="K212" s="30"/>
      <c r="L212" s="30"/>
      <c r="M212" s="24" t="n">
        <f aca="false">'fasāde Z'!F212*'fasāde Z'!G212</f>
        <v>0</v>
      </c>
      <c r="N212" s="24" t="n">
        <f aca="false">'fasāde Z'!F212*'fasāde Z'!I212</f>
        <v>0</v>
      </c>
      <c r="O212" s="24" t="n">
        <f aca="false">'fasāde Z'!F212*'fasāde Z'!J212</f>
        <v>0</v>
      </c>
      <c r="P212" s="24" t="n">
        <f aca="false">'fasāde Z'!F212*'fasāde Z'!K212</f>
        <v>0</v>
      </c>
      <c r="Q212" s="24" t="n">
        <f aca="false">'fasāde Z'!N212+'fasāde Z'!O212+'fasāde Z'!P212</f>
        <v>0</v>
      </c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customFormat="false" ht="12.75" hidden="false" customHeight="false" outlineLevel="0" collapsed="false">
      <c r="A213" s="26" t="n">
        <v>70</v>
      </c>
      <c r="B213" s="26" t="s">
        <v>181</v>
      </c>
      <c r="C213" s="39" t="s">
        <v>158</v>
      </c>
      <c r="D213" s="28" t="s">
        <v>40</v>
      </c>
      <c r="E213" s="29"/>
      <c r="F213" s="29" t="n">
        <v>103.8</v>
      </c>
      <c r="G213" s="30"/>
      <c r="H213" s="30"/>
      <c r="I213" s="31" t="n">
        <f aca="false">G213*H213</f>
        <v>0</v>
      </c>
      <c r="J213" s="30"/>
      <c r="K213" s="30"/>
      <c r="L213" s="30"/>
      <c r="M213" s="24" t="n">
        <f aca="false">'fasāde Z'!F213*'fasāde Z'!G213</f>
        <v>0</v>
      </c>
      <c r="N213" s="24" t="n">
        <f aca="false">'fasāde Z'!F213*'fasāde Z'!I213</f>
        <v>0</v>
      </c>
      <c r="O213" s="24" t="n">
        <f aca="false">'fasāde Z'!F213*'fasāde Z'!J213</f>
        <v>0</v>
      </c>
      <c r="P213" s="24" t="n">
        <f aca="false">'fasāde Z'!F213*'fasāde Z'!K213</f>
        <v>0</v>
      </c>
      <c r="Q213" s="24" t="n">
        <f aca="false">'fasāde Z'!N213+'fasāde Z'!O213+'fasāde Z'!P213</f>
        <v>0</v>
      </c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customFormat="false" ht="12.75" hidden="false" customHeight="false" outlineLevel="0" collapsed="false">
      <c r="A214" s="17"/>
      <c r="B214" s="17"/>
      <c r="C214" s="32" t="s">
        <v>190</v>
      </c>
      <c r="D214" s="19" t="s">
        <v>78</v>
      </c>
      <c r="E214" s="33" t="n">
        <v>0.25</v>
      </c>
      <c r="F214" s="33" t="n">
        <f aca="false">'fasāde Z'!F213*'fasāde Z'!E214</f>
        <v>25.95</v>
      </c>
      <c r="G214" s="30"/>
      <c r="H214" s="30"/>
      <c r="I214" s="31" t="n">
        <f aca="false">G214*H214</f>
        <v>0</v>
      </c>
      <c r="J214" s="30"/>
      <c r="K214" s="30"/>
      <c r="L214" s="30"/>
      <c r="M214" s="24" t="n">
        <f aca="false">'fasāde Z'!F214*'fasāde Z'!G214</f>
        <v>0</v>
      </c>
      <c r="N214" s="24" t="n">
        <f aca="false">'fasāde Z'!F214*'fasāde Z'!I214</f>
        <v>0</v>
      </c>
      <c r="O214" s="24" t="n">
        <f aca="false">'fasāde Z'!F214*'fasāde Z'!J214</f>
        <v>0</v>
      </c>
      <c r="P214" s="24" t="n">
        <f aca="false">'fasāde Z'!F214*'fasāde Z'!K214</f>
        <v>0</v>
      </c>
      <c r="Q214" s="24" t="n">
        <f aca="false">'fasāde Z'!N214+'fasāde Z'!O214+'fasāde Z'!P214</f>
        <v>0</v>
      </c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customFormat="false" ht="12.75" hidden="false" customHeight="false" outlineLevel="0" collapsed="false">
      <c r="A215" s="26" t="n">
        <v>71</v>
      </c>
      <c r="B215" s="26" t="s">
        <v>181</v>
      </c>
      <c r="C215" s="27" t="s">
        <v>159</v>
      </c>
      <c r="D215" s="28" t="s">
        <v>40</v>
      </c>
      <c r="E215" s="29"/>
      <c r="F215" s="29" t="n">
        <f aca="false">103.8-'fasāde Z'!F219</f>
        <v>95.5</v>
      </c>
      <c r="G215" s="30"/>
      <c r="H215" s="30"/>
      <c r="I215" s="31" t="n">
        <f aca="false">G215*H215</f>
        <v>0</v>
      </c>
      <c r="J215" s="30"/>
      <c r="K215" s="30"/>
      <c r="L215" s="30"/>
      <c r="M215" s="24" t="n">
        <f aca="false">'fasāde Z'!F215*'fasāde Z'!G215</f>
        <v>0</v>
      </c>
      <c r="N215" s="24" t="n">
        <f aca="false">'fasāde Z'!F215*'fasāde Z'!I215</f>
        <v>0</v>
      </c>
      <c r="O215" s="24" t="n">
        <f aca="false">'fasāde Z'!F215*'fasāde Z'!J215</f>
        <v>0</v>
      </c>
      <c r="P215" s="24" t="n">
        <f aca="false">'fasāde Z'!F215*'fasāde Z'!K215</f>
        <v>0</v>
      </c>
      <c r="Q215" s="24" t="n">
        <f aca="false">'fasāde Z'!N215+'fasāde Z'!O215+'fasāde Z'!P215</f>
        <v>0</v>
      </c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customFormat="false" ht="25.5" hidden="false" customHeight="false" outlineLevel="0" collapsed="false">
      <c r="A216" s="17"/>
      <c r="B216" s="17"/>
      <c r="C216" s="32" t="s">
        <v>160</v>
      </c>
      <c r="D216" s="19" t="s">
        <v>40</v>
      </c>
      <c r="E216" s="33" t="n">
        <v>1.03</v>
      </c>
      <c r="F216" s="33" t="n">
        <f aca="false">'fasāde Z'!F215*'fasāde Z'!E216</f>
        <v>98.365</v>
      </c>
      <c r="G216" s="30"/>
      <c r="H216" s="30"/>
      <c r="I216" s="31" t="n">
        <f aca="false">G216*H216</f>
        <v>0</v>
      </c>
      <c r="J216" s="30"/>
      <c r="K216" s="30"/>
      <c r="L216" s="30"/>
      <c r="M216" s="24" t="n">
        <f aca="false">'fasāde Z'!F216*'fasāde Z'!G216</f>
        <v>0</v>
      </c>
      <c r="N216" s="24" t="n">
        <f aca="false">'fasāde Z'!F216*'fasāde Z'!I216</f>
        <v>0</v>
      </c>
      <c r="O216" s="24" t="n">
        <f aca="false">'fasāde Z'!F216*'fasāde Z'!J216</f>
        <v>0</v>
      </c>
      <c r="P216" s="24" t="n">
        <f aca="false">'fasāde Z'!F216*'fasāde Z'!K216</f>
        <v>0</v>
      </c>
      <c r="Q216" s="24" t="n">
        <f aca="false">'fasāde Z'!N216+'fasāde Z'!O216+'fasāde Z'!P216</f>
        <v>0</v>
      </c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customFormat="false" ht="25.5" hidden="false" customHeight="false" outlineLevel="0" collapsed="false">
      <c r="A217" s="17"/>
      <c r="B217" s="17"/>
      <c r="C217" s="32" t="s">
        <v>161</v>
      </c>
      <c r="D217" s="19" t="s">
        <v>70</v>
      </c>
      <c r="E217" s="33" t="n">
        <v>6</v>
      </c>
      <c r="F217" s="33" t="n">
        <f aca="false">'fasāde Z'!F215*'fasāde Z'!E217</f>
        <v>573</v>
      </c>
      <c r="G217" s="30"/>
      <c r="H217" s="30"/>
      <c r="I217" s="31" t="n">
        <f aca="false">G217*H217</f>
        <v>0</v>
      </c>
      <c r="J217" s="30"/>
      <c r="K217" s="30"/>
      <c r="L217" s="30"/>
      <c r="M217" s="24" t="n">
        <f aca="false">'fasāde Z'!F217*'fasāde Z'!G217</f>
        <v>0</v>
      </c>
      <c r="N217" s="24" t="n">
        <f aca="false">'fasāde Z'!F217*'fasāde Z'!I217</f>
        <v>0</v>
      </c>
      <c r="O217" s="24" t="n">
        <f aca="false">'fasāde Z'!F217*'fasāde Z'!J217</f>
        <v>0</v>
      </c>
      <c r="P217" s="24" t="n">
        <f aca="false">'fasāde Z'!F217*'fasāde Z'!K217</f>
        <v>0</v>
      </c>
      <c r="Q217" s="24" t="n">
        <f aca="false">'fasāde Z'!N217+'fasāde Z'!O217+'fasāde Z'!P217</f>
        <v>0</v>
      </c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customFormat="false" ht="24" hidden="false" customHeight="true" outlineLevel="0" collapsed="false">
      <c r="A218" s="17"/>
      <c r="B218" s="17"/>
      <c r="C218" s="32" t="s">
        <v>163</v>
      </c>
      <c r="D218" s="19" t="s">
        <v>52</v>
      </c>
      <c r="E218" s="33" t="n">
        <v>5.5</v>
      </c>
      <c r="F218" s="33" t="n">
        <f aca="false">'fasāde Z'!F215*'fasāde Z'!E218</f>
        <v>525.25</v>
      </c>
      <c r="G218" s="30"/>
      <c r="H218" s="30"/>
      <c r="I218" s="31" t="n">
        <f aca="false">G218*H218</f>
        <v>0</v>
      </c>
      <c r="J218" s="30"/>
      <c r="K218" s="30"/>
      <c r="L218" s="30"/>
      <c r="M218" s="24" t="n">
        <f aca="false">'fasāde Z'!F218*'fasāde Z'!G218</f>
        <v>0</v>
      </c>
      <c r="N218" s="24" t="n">
        <f aca="false">'fasāde Z'!F218*'fasāde Z'!I218</f>
        <v>0</v>
      </c>
      <c r="O218" s="24" t="n">
        <f aca="false">'fasāde Z'!F218*'fasāde Z'!J218</f>
        <v>0</v>
      </c>
      <c r="P218" s="24" t="n">
        <f aca="false">'fasāde Z'!F218*'fasāde Z'!K218</f>
        <v>0</v>
      </c>
      <c r="Q218" s="24" t="n">
        <f aca="false">'fasāde Z'!N218+'fasāde Z'!O218+'fasāde Z'!P218</f>
        <v>0</v>
      </c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customFormat="false" ht="25.5" hidden="false" customHeight="false" outlineLevel="0" collapsed="false">
      <c r="A219" s="26" t="n">
        <v>72</v>
      </c>
      <c r="B219" s="26" t="s">
        <v>181</v>
      </c>
      <c r="C219" s="27" t="s">
        <v>164</v>
      </c>
      <c r="D219" s="28" t="s">
        <v>40</v>
      </c>
      <c r="E219" s="29"/>
      <c r="F219" s="29" t="n">
        <v>8.3</v>
      </c>
      <c r="G219" s="30"/>
      <c r="H219" s="30"/>
      <c r="I219" s="31" t="n">
        <f aca="false">G219*H219</f>
        <v>0</v>
      </c>
      <c r="J219" s="30"/>
      <c r="K219" s="30"/>
      <c r="L219" s="30"/>
      <c r="M219" s="24" t="n">
        <f aca="false">'fasāde Z'!F219*'fasāde Z'!G219</f>
        <v>0</v>
      </c>
      <c r="N219" s="24" t="n">
        <f aca="false">'fasāde Z'!F219*'fasāde Z'!I219</f>
        <v>0</v>
      </c>
      <c r="O219" s="24" t="n">
        <f aca="false">'fasāde Z'!F219*'fasāde Z'!J219</f>
        <v>0</v>
      </c>
      <c r="P219" s="24" t="n">
        <f aca="false">'fasāde Z'!F219*'fasāde Z'!K219</f>
        <v>0</v>
      </c>
      <c r="Q219" s="24" t="n">
        <f aca="false">'fasāde Z'!N219+'fasāde Z'!O219+'fasāde Z'!P219</f>
        <v>0</v>
      </c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customFormat="false" ht="27" hidden="false" customHeight="true" outlineLevel="0" collapsed="false">
      <c r="A220" s="17"/>
      <c r="B220" s="17"/>
      <c r="C220" s="32" t="s">
        <v>191</v>
      </c>
      <c r="D220" s="19" t="s">
        <v>40</v>
      </c>
      <c r="E220" s="33" t="n">
        <v>1.03</v>
      </c>
      <c r="F220" s="33" t="n">
        <f aca="false">'fasāde Z'!F219*'fasāde Z'!E220</f>
        <v>8.549</v>
      </c>
      <c r="G220" s="30"/>
      <c r="H220" s="30"/>
      <c r="I220" s="31" t="n">
        <f aca="false">G220*H220</f>
        <v>0</v>
      </c>
      <c r="J220" s="30"/>
      <c r="K220" s="30"/>
      <c r="L220" s="30"/>
      <c r="M220" s="24" t="n">
        <f aca="false">'fasāde Z'!F220*'fasāde Z'!G220</f>
        <v>0</v>
      </c>
      <c r="N220" s="24" t="n">
        <f aca="false">'fasāde Z'!F220*'fasāde Z'!I220</f>
        <v>0</v>
      </c>
      <c r="O220" s="24" t="n">
        <f aca="false">'fasāde Z'!F220*'fasāde Z'!J220</f>
        <v>0</v>
      </c>
      <c r="P220" s="24" t="n">
        <f aca="false">'fasāde Z'!F220*'fasāde Z'!K220</f>
        <v>0</v>
      </c>
      <c r="Q220" s="24" t="n">
        <f aca="false">'fasāde Z'!N220+'fasāde Z'!O220+'fasāde Z'!P220</f>
        <v>0</v>
      </c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customFormat="false" ht="25.5" hidden="false" customHeight="false" outlineLevel="0" collapsed="false">
      <c r="A221" s="17"/>
      <c r="B221" s="17"/>
      <c r="C221" s="32" t="s">
        <v>192</v>
      </c>
      <c r="D221" s="19" t="s">
        <v>70</v>
      </c>
      <c r="E221" s="33" t="n">
        <v>6</v>
      </c>
      <c r="F221" s="33" t="n">
        <f aca="false">'fasāde Z'!F219*'fasāde Z'!E221</f>
        <v>49.8</v>
      </c>
      <c r="G221" s="30"/>
      <c r="H221" s="30"/>
      <c r="I221" s="31" t="n">
        <f aca="false">G221*H221</f>
        <v>0</v>
      </c>
      <c r="J221" s="30"/>
      <c r="K221" s="30"/>
      <c r="L221" s="30"/>
      <c r="M221" s="24" t="n">
        <f aca="false">'fasāde Z'!F221*'fasāde Z'!G221</f>
        <v>0</v>
      </c>
      <c r="N221" s="24" t="n">
        <f aca="false">'fasāde Z'!F221*'fasāde Z'!I221</f>
        <v>0</v>
      </c>
      <c r="O221" s="24" t="n">
        <f aca="false">'fasāde Z'!F221*'fasāde Z'!J221</f>
        <v>0</v>
      </c>
      <c r="P221" s="24" t="n">
        <f aca="false">'fasāde Z'!F221*'fasāde Z'!K221</f>
        <v>0</v>
      </c>
      <c r="Q221" s="24" t="n">
        <f aca="false">'fasāde Z'!N221+'fasāde Z'!O221+'fasāde Z'!P221</f>
        <v>0</v>
      </c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customFormat="false" ht="12.75" hidden="false" customHeight="false" outlineLevel="0" collapsed="false">
      <c r="A222" s="17"/>
      <c r="B222" s="17"/>
      <c r="C222" s="32" t="s">
        <v>193</v>
      </c>
      <c r="D222" s="19" t="s">
        <v>52</v>
      </c>
      <c r="E222" s="33" t="n">
        <v>5.5</v>
      </c>
      <c r="F222" s="33" t="n">
        <f aca="false">'fasāde Z'!F219*'fasāde Z'!E222</f>
        <v>45.65</v>
      </c>
      <c r="G222" s="30"/>
      <c r="H222" s="30"/>
      <c r="I222" s="31" t="n">
        <f aca="false">G222*H222</f>
        <v>0</v>
      </c>
      <c r="J222" s="30"/>
      <c r="K222" s="30"/>
      <c r="L222" s="30"/>
      <c r="M222" s="24" t="n">
        <f aca="false">'fasāde Z'!F222*'fasāde Z'!G222</f>
        <v>0</v>
      </c>
      <c r="N222" s="24" t="n">
        <f aca="false">'fasāde Z'!F222*'fasāde Z'!I222</f>
        <v>0</v>
      </c>
      <c r="O222" s="24" t="n">
        <f aca="false">'fasāde Z'!F222*'fasāde Z'!J222</f>
        <v>0</v>
      </c>
      <c r="P222" s="24" t="n">
        <f aca="false">'fasāde Z'!F222*'fasāde Z'!K222</f>
        <v>0</v>
      </c>
      <c r="Q222" s="24" t="n">
        <f aca="false">'fasāde Z'!N222+'fasāde Z'!O222+'fasāde Z'!P222</f>
        <v>0</v>
      </c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25.5" hidden="false" customHeight="false" outlineLevel="0" collapsed="false">
      <c r="A223" s="26" t="n">
        <v>73</v>
      </c>
      <c r="B223" s="26" t="s">
        <v>181</v>
      </c>
      <c r="C223" s="27" t="s">
        <v>194</v>
      </c>
      <c r="D223" s="28" t="s">
        <v>40</v>
      </c>
      <c r="E223" s="29"/>
      <c r="F223" s="29" t="n">
        <v>103.8</v>
      </c>
      <c r="G223" s="30"/>
      <c r="H223" s="30"/>
      <c r="I223" s="31" t="n">
        <f aca="false">G223*H223</f>
        <v>0</v>
      </c>
      <c r="J223" s="30"/>
      <c r="K223" s="30"/>
      <c r="L223" s="30"/>
      <c r="M223" s="24" t="n">
        <f aca="false">'fasāde Z'!F223*'fasāde Z'!G223</f>
        <v>0</v>
      </c>
      <c r="N223" s="24" t="n">
        <f aca="false">'fasāde Z'!F223*'fasāde Z'!I223</f>
        <v>0</v>
      </c>
      <c r="O223" s="24" t="n">
        <f aca="false">'fasāde Z'!F223*'fasāde Z'!J223</f>
        <v>0</v>
      </c>
      <c r="P223" s="24" t="n">
        <f aca="false">'fasāde Z'!F223*'fasāde Z'!K223</f>
        <v>0</v>
      </c>
      <c r="Q223" s="24" t="n">
        <f aca="false">'fasāde Z'!N223+'fasāde Z'!O223+'fasāde Z'!P223</f>
        <v>0</v>
      </c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12.75" hidden="false" customHeight="false" outlineLevel="0" collapsed="false">
      <c r="A224" s="17"/>
      <c r="B224" s="17"/>
      <c r="C224" s="32" t="s">
        <v>72</v>
      </c>
      <c r="D224" s="19" t="s">
        <v>40</v>
      </c>
      <c r="E224" s="33" t="n">
        <v>1.1</v>
      </c>
      <c r="F224" s="33" t="n">
        <f aca="false">'fasāde Z'!F223*'fasāde Z'!E224</f>
        <v>114.18</v>
      </c>
      <c r="G224" s="30"/>
      <c r="H224" s="30"/>
      <c r="I224" s="31" t="n">
        <f aca="false">G224*H224</f>
        <v>0</v>
      </c>
      <c r="J224" s="30"/>
      <c r="K224" s="30"/>
      <c r="L224" s="30"/>
      <c r="M224" s="24" t="n">
        <f aca="false">'fasāde Z'!F224*'fasāde Z'!G224</f>
        <v>0</v>
      </c>
      <c r="N224" s="24" t="n">
        <f aca="false">'fasāde Z'!F224*'fasāde Z'!I224</f>
        <v>0</v>
      </c>
      <c r="O224" s="24" t="n">
        <f aca="false">'fasāde Z'!F224*'fasāde Z'!J224</f>
        <v>0</v>
      </c>
      <c r="P224" s="24" t="n">
        <f aca="false">'fasāde Z'!F224*'fasāde Z'!K224</f>
        <v>0</v>
      </c>
      <c r="Q224" s="24" t="n">
        <f aca="false">'fasāde Z'!N224+'fasāde Z'!O224+'fasāde Z'!P224</f>
        <v>0</v>
      </c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customFormat="false" ht="25.5" hidden="false" customHeight="false" outlineLevel="0" collapsed="false">
      <c r="A225" s="17"/>
      <c r="B225" s="17"/>
      <c r="C225" s="32" t="s">
        <v>195</v>
      </c>
      <c r="D225" s="19" t="s">
        <v>52</v>
      </c>
      <c r="E225" s="33" t="n">
        <v>10</v>
      </c>
      <c r="F225" s="33" t="n">
        <f aca="false">'fasāde Z'!F223*'fasāde Z'!E225</f>
        <v>1038</v>
      </c>
      <c r="G225" s="30"/>
      <c r="H225" s="30"/>
      <c r="I225" s="31" t="n">
        <f aca="false">G225*H225</f>
        <v>0</v>
      </c>
      <c r="J225" s="30"/>
      <c r="K225" s="30"/>
      <c r="L225" s="30"/>
      <c r="M225" s="24" t="n">
        <f aca="false">'fasāde Z'!F225*'fasāde Z'!G225</f>
        <v>0</v>
      </c>
      <c r="N225" s="24" t="n">
        <f aca="false">'fasāde Z'!F225*'fasāde Z'!I225</f>
        <v>0</v>
      </c>
      <c r="O225" s="24" t="n">
        <f aca="false">'fasāde Z'!F225*'fasāde Z'!J225</f>
        <v>0</v>
      </c>
      <c r="P225" s="24" t="n">
        <f aca="false">'fasāde Z'!F225*'fasāde Z'!K225</f>
        <v>0</v>
      </c>
      <c r="Q225" s="24" t="n">
        <f aca="false">'fasāde Z'!N225+'fasāde Z'!O225+'fasāde Z'!P225</f>
        <v>0</v>
      </c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customFormat="false" ht="12.75" hidden="false" customHeight="false" outlineLevel="0" collapsed="false">
      <c r="A226" s="17"/>
      <c r="B226" s="17"/>
      <c r="C226" s="32" t="s">
        <v>73</v>
      </c>
      <c r="D226" s="19" t="s">
        <v>56</v>
      </c>
      <c r="E226" s="33"/>
      <c r="F226" s="33" t="n">
        <v>60</v>
      </c>
      <c r="G226" s="30"/>
      <c r="H226" s="30"/>
      <c r="I226" s="31" t="n">
        <f aca="false">G226*H226</f>
        <v>0</v>
      </c>
      <c r="J226" s="30"/>
      <c r="K226" s="30"/>
      <c r="L226" s="30"/>
      <c r="M226" s="24" t="n">
        <f aca="false">'fasāde Z'!F226*'fasāde Z'!G226</f>
        <v>0</v>
      </c>
      <c r="N226" s="24" t="n">
        <f aca="false">'fasāde Z'!F226*'fasāde Z'!I226</f>
        <v>0</v>
      </c>
      <c r="O226" s="24" t="n">
        <f aca="false">'fasāde Z'!F226*'fasāde Z'!J226</f>
        <v>0</v>
      </c>
      <c r="P226" s="24" t="n">
        <f aca="false">'fasāde Z'!F226*'fasāde Z'!K226</f>
        <v>0</v>
      </c>
      <c r="Q226" s="24" t="n">
        <f aca="false">'fasāde Z'!N226+'fasāde Z'!O226+'fasāde Z'!P226</f>
        <v>0</v>
      </c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customFormat="false" ht="12.75" hidden="false" customHeight="false" outlineLevel="0" collapsed="false">
      <c r="A227" s="26" t="n">
        <v>74</v>
      </c>
      <c r="B227" s="26" t="s">
        <v>181</v>
      </c>
      <c r="C227" s="27" t="s">
        <v>196</v>
      </c>
      <c r="D227" s="28" t="s">
        <v>40</v>
      </c>
      <c r="E227" s="29"/>
      <c r="F227" s="29" t="n">
        <v>103.8</v>
      </c>
      <c r="G227" s="30"/>
      <c r="H227" s="30"/>
      <c r="I227" s="31" t="n">
        <f aca="false">G227*H227</f>
        <v>0</v>
      </c>
      <c r="J227" s="30"/>
      <c r="K227" s="30"/>
      <c r="L227" s="30"/>
      <c r="M227" s="24" t="n">
        <f aca="false">'fasāde Z'!F227*'fasāde Z'!G227</f>
        <v>0</v>
      </c>
      <c r="N227" s="24" t="n">
        <f aca="false">'fasāde Z'!F227*'fasāde Z'!I227</f>
        <v>0</v>
      </c>
      <c r="O227" s="24" t="n">
        <f aca="false">'fasāde Z'!F227*'fasāde Z'!J227</f>
        <v>0</v>
      </c>
      <c r="P227" s="24" t="n">
        <f aca="false">'fasāde Z'!F227*'fasāde Z'!K227</f>
        <v>0</v>
      </c>
      <c r="Q227" s="24" t="n">
        <f aca="false">'fasāde Z'!N227+'fasāde Z'!O227+'fasāde Z'!P227</f>
        <v>0</v>
      </c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customFormat="false" ht="12.75" hidden="false" customHeight="false" outlineLevel="0" collapsed="false">
      <c r="A228" s="17"/>
      <c r="B228" s="17"/>
      <c r="C228" s="32" t="s">
        <v>197</v>
      </c>
      <c r="D228" s="48" t="s">
        <v>56</v>
      </c>
      <c r="E228" s="33" t="n">
        <v>1.85</v>
      </c>
      <c r="F228" s="33" t="n">
        <f aca="false">'fasāde Z'!F227*'fasāde Z'!E228</f>
        <v>192.03</v>
      </c>
      <c r="G228" s="30"/>
      <c r="H228" s="30"/>
      <c r="I228" s="31" t="n">
        <f aca="false">G228*H228</f>
        <v>0</v>
      </c>
      <c r="J228" s="30"/>
      <c r="K228" s="30"/>
      <c r="L228" s="30"/>
      <c r="M228" s="24" t="n">
        <f aca="false">'fasāde Z'!F228*'fasāde Z'!G228</f>
        <v>0</v>
      </c>
      <c r="N228" s="24" t="n">
        <f aca="false">'fasāde Z'!F228*'fasāde Z'!I228</f>
        <v>0</v>
      </c>
      <c r="O228" s="24" t="n">
        <f aca="false">'fasāde Z'!F228*'fasāde Z'!J228</f>
        <v>0</v>
      </c>
      <c r="P228" s="24" t="n">
        <f aca="false">'fasāde Z'!F228*'fasāde Z'!K228</f>
        <v>0</v>
      </c>
      <c r="Q228" s="24" t="n">
        <f aca="false">'fasāde Z'!N228+'fasāde Z'!O228+'fasāde Z'!P228</f>
        <v>0</v>
      </c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customFormat="false" ht="12.75" hidden="false" customHeight="false" outlineLevel="0" collapsed="false">
      <c r="A229" s="17"/>
      <c r="B229" s="17"/>
      <c r="C229" s="32" t="s">
        <v>198</v>
      </c>
      <c r="D229" s="19" t="s">
        <v>42</v>
      </c>
      <c r="E229" s="33" t="n">
        <v>8</v>
      </c>
      <c r="F229" s="33" t="n">
        <f aca="false">'fasāde Z'!F227*'fasāde Z'!E229</f>
        <v>830.4</v>
      </c>
      <c r="G229" s="30"/>
      <c r="H229" s="30"/>
      <c r="I229" s="31" t="n">
        <f aca="false">G229*H229</f>
        <v>0</v>
      </c>
      <c r="J229" s="30"/>
      <c r="K229" s="30"/>
      <c r="L229" s="30"/>
      <c r="M229" s="24" t="n">
        <f aca="false">'fasāde Z'!F229*'fasāde Z'!G229</f>
        <v>0</v>
      </c>
      <c r="N229" s="24" t="n">
        <f aca="false">'fasāde Z'!F229*'fasāde Z'!I229</f>
        <v>0</v>
      </c>
      <c r="O229" s="24" t="n">
        <f aca="false">'fasāde Z'!F229*'fasāde Z'!J229</f>
        <v>0</v>
      </c>
      <c r="P229" s="24" t="n">
        <f aca="false">'fasāde Z'!F229*'fasāde Z'!K229</f>
        <v>0</v>
      </c>
      <c r="Q229" s="24" t="n">
        <f aca="false">'fasāde Z'!N229+'fasāde Z'!O229+'fasāde Z'!P229</f>
        <v>0</v>
      </c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customFormat="false" ht="12.75" hidden="false" customHeight="false" outlineLevel="0" collapsed="false">
      <c r="A230" s="26" t="n">
        <v>75</v>
      </c>
      <c r="B230" s="26" t="s">
        <v>181</v>
      </c>
      <c r="C230" s="27" t="s">
        <v>199</v>
      </c>
      <c r="D230" s="28" t="s">
        <v>40</v>
      </c>
      <c r="E230" s="29"/>
      <c r="F230" s="29" t="n">
        <v>103.8</v>
      </c>
      <c r="G230" s="30"/>
      <c r="H230" s="30"/>
      <c r="I230" s="31" t="n">
        <f aca="false">G230*H230</f>
        <v>0</v>
      </c>
      <c r="J230" s="30"/>
      <c r="K230" s="30"/>
      <c r="L230" s="30"/>
      <c r="M230" s="24" t="n">
        <f aca="false">'fasāde Z'!F230*'fasāde Z'!G230</f>
        <v>0</v>
      </c>
      <c r="N230" s="24" t="n">
        <f aca="false">'fasāde Z'!F230*'fasāde Z'!I230</f>
        <v>0</v>
      </c>
      <c r="O230" s="24" t="n">
        <f aca="false">'fasāde Z'!F230*'fasāde Z'!J230</f>
        <v>0</v>
      </c>
      <c r="P230" s="24" t="n">
        <f aca="false">'fasāde Z'!F230*'fasāde Z'!K230</f>
        <v>0</v>
      </c>
      <c r="Q230" s="24" t="n">
        <f aca="false">'fasāde Z'!N230+'fasāde Z'!O230+'fasāde Z'!P230</f>
        <v>0</v>
      </c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customFormat="false" ht="25.5" hidden="false" customHeight="false" outlineLevel="0" collapsed="false">
      <c r="A231" s="17"/>
      <c r="B231" s="17"/>
      <c r="C231" s="47" t="s">
        <v>200</v>
      </c>
      <c r="D231" s="48" t="s">
        <v>40</v>
      </c>
      <c r="E231" s="49" t="n">
        <v>1.2</v>
      </c>
      <c r="F231" s="49" t="n">
        <f aca="false">F230*E231</f>
        <v>124.56</v>
      </c>
      <c r="G231" s="30"/>
      <c r="H231" s="30"/>
      <c r="I231" s="31" t="n">
        <f aca="false">G231*H231</f>
        <v>0</v>
      </c>
      <c r="J231" s="30"/>
      <c r="K231" s="30"/>
      <c r="L231" s="30"/>
      <c r="M231" s="24" t="n">
        <f aca="false">'fasāde Z'!F231*'fasāde Z'!G231</f>
        <v>0</v>
      </c>
      <c r="N231" s="24" t="n">
        <f aca="false">'fasāde Z'!F231*'fasāde Z'!I231</f>
        <v>0</v>
      </c>
      <c r="O231" s="24" t="n">
        <f aca="false">'fasāde Z'!F231*'fasāde Z'!J231</f>
        <v>0</v>
      </c>
      <c r="P231" s="24" t="n">
        <f aca="false">'fasāde Z'!F231*'fasāde Z'!K231</f>
        <v>0</v>
      </c>
      <c r="Q231" s="24" t="n">
        <f aca="false">'fasāde Z'!N231+'fasāde Z'!O231+'fasāde Z'!P231</f>
        <v>0</v>
      </c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customFormat="false" ht="12.75" hidden="false" customHeight="false" outlineLevel="0" collapsed="false">
      <c r="A232" s="17"/>
      <c r="B232" s="17"/>
      <c r="C232" s="47" t="s">
        <v>201</v>
      </c>
      <c r="D232" s="48" t="s">
        <v>56</v>
      </c>
      <c r="E232" s="49" t="n">
        <v>2.1</v>
      </c>
      <c r="F232" s="49" t="n">
        <f aca="false">F230*E232</f>
        <v>217.98</v>
      </c>
      <c r="G232" s="30"/>
      <c r="H232" s="30"/>
      <c r="I232" s="31" t="n">
        <f aca="false">G232*H232</f>
        <v>0</v>
      </c>
      <c r="J232" s="30"/>
      <c r="K232" s="30"/>
      <c r="L232" s="30"/>
      <c r="M232" s="24" t="n">
        <f aca="false">'fasāde Z'!F232*'fasāde Z'!G232</f>
        <v>0</v>
      </c>
      <c r="N232" s="24" t="n">
        <f aca="false">'fasāde Z'!F232*'fasāde Z'!I232</f>
        <v>0</v>
      </c>
      <c r="O232" s="24" t="n">
        <f aca="false">'fasāde Z'!F232*'fasāde Z'!J232</f>
        <v>0</v>
      </c>
      <c r="P232" s="24" t="n">
        <f aca="false">'fasāde Z'!F232*'fasāde Z'!K232</f>
        <v>0</v>
      </c>
      <c r="Q232" s="24" t="n">
        <f aca="false">'fasāde Z'!N232+'fasāde Z'!O232+'fasāde Z'!P232</f>
        <v>0</v>
      </c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customFormat="false" ht="12.75" hidden="false" customHeight="false" outlineLevel="0" collapsed="false">
      <c r="A233" s="17"/>
      <c r="B233" s="17"/>
      <c r="C233" s="47" t="s">
        <v>198</v>
      </c>
      <c r="D233" s="48" t="s">
        <v>42</v>
      </c>
      <c r="E233" s="49" t="n">
        <v>12</v>
      </c>
      <c r="F233" s="49" t="n">
        <f aca="false">'fasāde Z'!F230*'fasāde Z'!E233</f>
        <v>1245.6</v>
      </c>
      <c r="G233" s="30"/>
      <c r="H233" s="30"/>
      <c r="I233" s="31" t="n">
        <f aca="false">G233*H233</f>
        <v>0</v>
      </c>
      <c r="J233" s="30"/>
      <c r="K233" s="30"/>
      <c r="L233" s="30"/>
      <c r="M233" s="24" t="n">
        <f aca="false">'fasāde Z'!F233*'fasāde Z'!G233</f>
        <v>0</v>
      </c>
      <c r="N233" s="24" t="n">
        <f aca="false">'fasāde Z'!F233*'fasāde Z'!I233</f>
        <v>0</v>
      </c>
      <c r="O233" s="24" t="n">
        <f aca="false">'fasāde Z'!F233*'fasāde Z'!J233</f>
        <v>0</v>
      </c>
      <c r="P233" s="24" t="n">
        <f aca="false">'fasāde Z'!F233*'fasāde Z'!K233</f>
        <v>0</v>
      </c>
      <c r="Q233" s="24" t="n">
        <f aca="false">'fasāde Z'!N233+'fasāde Z'!O233+'fasāde Z'!P233</f>
        <v>0</v>
      </c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customFormat="false" ht="12.75" hidden="false" customHeight="false" outlineLevel="0" collapsed="false">
      <c r="A234" s="50"/>
      <c r="B234" s="50"/>
      <c r="C234" s="51"/>
      <c r="D234" s="52"/>
      <c r="E234" s="53"/>
      <c r="F234" s="54"/>
      <c r="G234" s="30"/>
      <c r="H234" s="30"/>
      <c r="I234" s="30"/>
      <c r="J234" s="30"/>
      <c r="K234" s="30"/>
      <c r="L234" s="30"/>
      <c r="M234" s="24"/>
      <c r="N234" s="24"/>
      <c r="O234" s="24"/>
      <c r="P234" s="24"/>
      <c r="Q234" s="24"/>
      <c r="R234" s="5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customFormat="false" ht="12.75" hidden="false" customHeight="true" outlineLevel="0" collapsed="false">
      <c r="A235" s="55"/>
      <c r="B235" s="55"/>
      <c r="C235" s="56" t="s">
        <v>202</v>
      </c>
      <c r="D235" s="57"/>
      <c r="E235" s="57"/>
      <c r="F235" s="58"/>
      <c r="G235" s="59"/>
      <c r="H235" s="59"/>
      <c r="I235" s="60"/>
      <c r="J235" s="59"/>
      <c r="K235" s="60"/>
      <c r="L235" s="60"/>
      <c r="M235" s="61" t="n">
        <f aca="false">SUM('fasāde Z'!M13:M234)</f>
        <v>0</v>
      </c>
      <c r="N235" s="61" t="n">
        <f aca="false">(SUM('fasāde Z'!N13:N234))+(SUM('fasāde Z'!N13:N234)*0.2359)</f>
        <v>0</v>
      </c>
      <c r="O235" s="61" t="n">
        <f aca="false">SUM('fasāde Z'!O13:O234)</f>
        <v>0</v>
      </c>
      <c r="P235" s="61" t="n">
        <f aca="false">SUM('fasāde Z'!P13:P234)</f>
        <v>0</v>
      </c>
      <c r="Q235" s="61" t="n">
        <f aca="false">SUM('fasāde Z'!Q13:Q234)</f>
        <v>0</v>
      </c>
      <c r="R235" s="5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s="70" customFormat="true" ht="31.15" hidden="false" customHeight="true" outlineLevel="0" collapsed="false">
      <c r="A236" s="62"/>
      <c r="B236" s="62"/>
      <c r="C236" s="63" t="s">
        <v>203</v>
      </c>
      <c r="D236" s="64"/>
      <c r="E236" s="64"/>
      <c r="F236" s="65" t="s">
        <v>204</v>
      </c>
      <c r="G236" s="66"/>
      <c r="H236" s="66"/>
      <c r="I236" s="67"/>
      <c r="J236" s="66"/>
      <c r="K236" s="67"/>
      <c r="L236" s="67"/>
      <c r="M236" s="68"/>
      <c r="N236" s="68"/>
      <c r="O236" s="68" t="n">
        <v>0</v>
      </c>
      <c r="P236" s="68"/>
      <c r="Q236" s="68" t="n">
        <f aca="false">'fasāde Z'!O236</f>
        <v>0</v>
      </c>
      <c r="R236" s="69"/>
    </row>
    <row r="237" customFormat="false" ht="12.75" hidden="false" customHeight="true" outlineLevel="0" collapsed="false">
      <c r="A237" s="62"/>
      <c r="B237" s="62"/>
      <c r="C237" s="71" t="s">
        <v>205</v>
      </c>
      <c r="D237" s="64"/>
      <c r="E237" s="64"/>
      <c r="F237" s="72"/>
      <c r="G237" s="66"/>
      <c r="H237" s="66"/>
      <c r="I237" s="67"/>
      <c r="J237" s="66"/>
      <c r="K237" s="67"/>
      <c r="L237" s="67"/>
      <c r="M237" s="68" t="n">
        <f aca="false">'fasāde Z'!M235</f>
        <v>0</v>
      </c>
      <c r="N237" s="68" t="n">
        <f aca="false">'fasāde Z'!N235</f>
        <v>0</v>
      </c>
      <c r="O237" s="68" t="n">
        <f aca="false">'fasāde Z'!O235+'fasāde Z'!O236</f>
        <v>0</v>
      </c>
      <c r="P237" s="68" t="n">
        <f aca="false">'fasāde Z'!P235</f>
        <v>0</v>
      </c>
      <c r="Q237" s="68" t="n">
        <f aca="false">'fasāde Z'!Q235+'fasāde Z'!Q236</f>
        <v>0</v>
      </c>
      <c r="R237" s="69"/>
    </row>
    <row r="238" customFormat="false" ht="12.75" hidden="false" customHeight="true" outlineLevel="0" collapsed="false">
      <c r="A238" s="62"/>
      <c r="B238" s="62"/>
      <c r="C238" s="73"/>
      <c r="D238" s="64"/>
      <c r="E238" s="64"/>
      <c r="F238" s="72"/>
      <c r="G238" s="66"/>
      <c r="H238" s="66"/>
      <c r="I238" s="67"/>
      <c r="J238" s="66"/>
      <c r="K238" s="67"/>
      <c r="L238" s="67"/>
      <c r="M238" s="68"/>
      <c r="N238" s="68"/>
      <c r="O238" s="68"/>
      <c r="P238" s="68"/>
      <c r="Q238" s="68"/>
      <c r="R238" s="69"/>
    </row>
    <row r="239" customFormat="false" ht="12.75" hidden="false" customHeight="false" outlineLevel="0" collapsed="false">
      <c r="A239" s="74"/>
      <c r="B239" s="75"/>
      <c r="C239" s="76"/>
      <c r="D239" s="76"/>
      <c r="E239" s="77"/>
      <c r="F239" s="77"/>
      <c r="G239" s="77"/>
      <c r="H239" s="78"/>
      <c r="I239" s="77"/>
      <c r="J239" s="79"/>
      <c r="K239" s="77"/>
      <c r="L239" s="77"/>
      <c r="M239" s="77"/>
      <c r="N239" s="77"/>
      <c r="O239" s="77"/>
      <c r="P239" s="77"/>
      <c r="Q239" s="77"/>
    </row>
    <row r="240" customFormat="false" ht="12.75" hidden="false" customHeight="false" outlineLevel="0" collapsed="false">
      <c r="A240" s="74"/>
      <c r="B240" s="75"/>
      <c r="C240" s="76"/>
      <c r="D240" s="76"/>
      <c r="E240" s="77"/>
      <c r="F240" s="77"/>
      <c r="G240" s="77"/>
      <c r="H240" s="78"/>
      <c r="I240" s="77"/>
      <c r="J240" s="79"/>
      <c r="K240" s="77"/>
      <c r="L240" s="77"/>
      <c r="M240" s="77"/>
      <c r="N240" s="77"/>
      <c r="O240" s="77"/>
      <c r="P240" s="77"/>
      <c r="Q240" s="77"/>
    </row>
    <row r="241" customFormat="false" ht="12.75" hidden="false" customHeight="false" outlineLevel="0" collapsed="false">
      <c r="A241" s="74"/>
      <c r="B241" s="75"/>
      <c r="C241" s="76"/>
      <c r="D241" s="76"/>
      <c r="E241" s="77"/>
      <c r="F241" s="77"/>
      <c r="G241" s="77"/>
      <c r="H241" s="78"/>
      <c r="I241" s="77"/>
      <c r="J241" s="79"/>
      <c r="K241" s="77"/>
      <c r="L241" s="77"/>
      <c r="M241" s="77"/>
      <c r="N241" s="77"/>
      <c r="O241" s="77"/>
      <c r="P241" s="77"/>
      <c r="Q241" s="77"/>
    </row>
    <row r="242" customFormat="false" ht="12.75" hidden="false" customHeight="false" outlineLevel="0" collapsed="false">
      <c r="A242" s="80"/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4"/>
      <c r="N242" s="5"/>
      <c r="O242" s="5"/>
      <c r="P242" s="5"/>
      <c r="Q242" s="5"/>
    </row>
    <row r="243" customFormat="false" ht="12.75" hidden="false" customHeight="false" outlineLevel="0" collapsed="false">
      <c r="A243" s="80"/>
      <c r="B243" s="81"/>
      <c r="C243" s="82" t="s">
        <v>206</v>
      </c>
      <c r="D243" s="83"/>
      <c r="E243" s="83"/>
      <c r="F243" s="83"/>
      <c r="G243" s="83"/>
      <c r="H243" s="83"/>
      <c r="I243" s="83"/>
      <c r="J243" s="83"/>
      <c r="K243" s="83"/>
      <c r="L243" s="83"/>
      <c r="M243" s="84"/>
      <c r="N243" s="5"/>
      <c r="O243" s="5"/>
      <c r="P243" s="5"/>
      <c r="Q243" s="5"/>
    </row>
    <row r="244" customFormat="false" ht="12.75" hidden="false" customHeight="false" outlineLevel="0" collapsed="false">
      <c r="A244" s="80"/>
      <c r="B244" s="81"/>
      <c r="C244" s="82" t="s">
        <v>207</v>
      </c>
      <c r="D244" s="83"/>
      <c r="E244" s="83"/>
      <c r="F244" s="83"/>
      <c r="G244" s="83"/>
      <c r="H244" s="83"/>
      <c r="I244" s="83"/>
      <c r="J244" s="83"/>
      <c r="K244" s="83"/>
      <c r="L244" s="83"/>
      <c r="M244" s="84"/>
      <c r="N244" s="75"/>
      <c r="O244" s="5"/>
      <c r="P244" s="5"/>
      <c r="Q244" s="5"/>
    </row>
    <row r="245" customFormat="false" ht="12.75" hidden="false" customHeight="false" outlineLevel="0" collapsed="false">
      <c r="A245" s="81"/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4"/>
      <c r="N245" s="75"/>
      <c r="O245" s="5"/>
      <c r="P245" s="5"/>
      <c r="Q245" s="5"/>
    </row>
    <row r="246" customFormat="false" ht="12.75" hidden="false" customHeight="false" outlineLevel="0" collapsed="false">
      <c r="A246" s="81"/>
      <c r="B246" s="81"/>
      <c r="C246" s="82" t="s">
        <v>208</v>
      </c>
      <c r="D246" s="85"/>
      <c r="E246" s="85"/>
      <c r="F246" s="84"/>
      <c r="G246" s="84"/>
      <c r="H246" s="85"/>
      <c r="I246" s="5"/>
      <c r="J246" s="5"/>
      <c r="K246" s="5"/>
      <c r="L246" s="5"/>
      <c r="M246" s="75"/>
      <c r="N246" s="75"/>
      <c r="O246" s="5"/>
      <c r="P246" s="5"/>
      <c r="Q246" s="5"/>
    </row>
    <row r="247" customFormat="false" ht="12.75" hidden="false" customHeight="false" outlineLevel="0" collapsed="false">
      <c r="C247" s="14" t="s">
        <v>209</v>
      </c>
    </row>
  </sheetData>
  <mergeCells count="8">
    <mergeCell ref="A10:A11"/>
    <mergeCell ref="B10:B11"/>
    <mergeCell ref="C10:C11"/>
    <mergeCell ref="D10:D11"/>
    <mergeCell ref="E10:E11"/>
    <mergeCell ref="F10:F11"/>
    <mergeCell ref="G10:L10"/>
    <mergeCell ref="M10:Q10"/>
  </mergeCells>
  <printOptions headings="false" gridLines="false" gridLinesSet="true" horizontalCentered="false" verticalCentered="false"/>
  <pageMargins left="0.39375" right="0.39375" top="0.708333333333333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J16" activeCellId="0" sqref="J16"/>
    </sheetView>
  </sheetViews>
  <sheetFormatPr defaultRowHeight="12.75"/>
  <cols>
    <col collapsed="false" hidden="false" max="1" min="1" style="1" width="4.18367346938776"/>
    <col collapsed="false" hidden="false" max="2" min="2" style="1" width="7.96428571428571"/>
    <col collapsed="false" hidden="false" max="3" min="3" style="86" width="34.5561224489796"/>
    <col collapsed="false" hidden="false" max="4" min="4" style="86" width="5.66836734693878"/>
    <col collapsed="false" hidden="false" max="6" min="5" style="86" width="7.56122448979592"/>
    <col collapsed="false" hidden="false" max="7" min="7" style="86" width="6.75"/>
    <col collapsed="false" hidden="false" max="8" min="8" style="86" width="6.0765306122449"/>
    <col collapsed="false" hidden="false" max="9" min="9" style="86" width="6.88265306122449"/>
    <col collapsed="false" hidden="false" max="10" min="10" style="86" width="7.56122448979592"/>
    <col collapsed="false" hidden="false" max="11" min="11" style="86" width="7.96428571428571"/>
    <col collapsed="false" hidden="false" max="12" min="12" style="86" width="6.88265306122449"/>
    <col collapsed="false" hidden="false" max="13" min="13" style="86" width="9.31632653061224"/>
    <col collapsed="false" hidden="false" max="14" min="14" style="87" width="8.50510204081633"/>
    <col collapsed="false" hidden="false" max="15" min="15" style="86" width="8.50510204081633"/>
    <col collapsed="false" hidden="false" max="16" min="16" style="86" width="8.10204081632653"/>
    <col collapsed="false" hidden="false" max="17" min="17" style="86" width="8.50510204081633"/>
    <col collapsed="false" hidden="false" max="1025" min="18" style="86" width="8.77551020408163"/>
  </cols>
  <sheetData>
    <row r="1" customFormat="false" ht="12.75" hidden="false" customHeight="false" outlineLevel="0" collapsed="false">
      <c r="A1" s="4" t="n">
        <v>6</v>
      </c>
      <c r="B1" s="4"/>
      <c r="C1" s="88"/>
      <c r="D1" s="88"/>
      <c r="E1" s="88"/>
      <c r="F1" s="89"/>
      <c r="G1" s="88"/>
      <c r="H1" s="0"/>
      <c r="I1" s="88"/>
      <c r="J1" s="88"/>
      <c r="K1" s="88"/>
      <c r="L1" s="88"/>
      <c r="M1" s="89"/>
      <c r="N1" s="88"/>
      <c r="O1" s="88"/>
      <c r="P1" s="88"/>
      <c r="Q1" s="88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7" t="s">
        <v>0</v>
      </c>
      <c r="B2" s="0"/>
      <c r="C2" s="7"/>
      <c r="D2" s="90"/>
      <c r="E2" s="90"/>
      <c r="F2" s="91"/>
      <c r="G2" s="90"/>
      <c r="H2" s="90"/>
      <c r="I2" s="90"/>
      <c r="J2" s="90"/>
      <c r="K2" s="90"/>
      <c r="L2" s="90"/>
      <c r="M2" s="88"/>
      <c r="N2" s="89"/>
      <c r="O2" s="88"/>
      <c r="P2" s="88"/>
      <c r="Q2" s="88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10" t="s">
        <v>1</v>
      </c>
      <c r="B3" s="0"/>
      <c r="C3" s="10"/>
      <c r="D3" s="10"/>
      <c r="E3" s="10"/>
      <c r="F3" s="10"/>
      <c r="G3" s="10"/>
      <c r="H3" s="10"/>
      <c r="I3" s="90"/>
      <c r="J3" s="90"/>
      <c r="K3" s="90"/>
      <c r="L3" s="178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11" t="s">
        <v>2</v>
      </c>
      <c r="B4" s="0"/>
      <c r="C4" s="11"/>
      <c r="D4" s="10"/>
      <c r="E4" s="10"/>
      <c r="F4" s="10"/>
      <c r="G4" s="10"/>
      <c r="H4" s="10"/>
      <c r="I4" s="90"/>
      <c r="J4" s="90"/>
      <c r="K4" s="90"/>
      <c r="L4" s="9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11" t="s">
        <v>3</v>
      </c>
      <c r="B5" s="0"/>
      <c r="C5" s="11"/>
      <c r="D5" s="10"/>
      <c r="E5" s="10"/>
      <c r="F5" s="10"/>
      <c r="G5" s="10"/>
      <c r="H5" s="0"/>
      <c r="I5" s="90"/>
      <c r="J5" s="90"/>
      <c r="K5" s="90"/>
      <c r="L5" s="9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10"/>
      <c r="D6" s="10"/>
      <c r="E6" s="90" t="s">
        <v>543</v>
      </c>
      <c r="F6" s="10"/>
      <c r="G6" s="10"/>
      <c r="H6" s="0"/>
      <c r="I6" s="90"/>
      <c r="J6" s="90"/>
      <c r="K6" s="90"/>
      <c r="L6" s="9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0"/>
      <c r="C7" s="10"/>
      <c r="D7" s="10"/>
      <c r="E7" s="90" t="s">
        <v>544</v>
      </c>
      <c r="F7" s="10"/>
      <c r="G7" s="10"/>
      <c r="H7" s="90"/>
      <c r="I7" s="90"/>
      <c r="J7" s="90"/>
      <c r="K7" s="90"/>
      <c r="L7" s="9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0"/>
      <c r="C8" s="93" t="s">
        <v>6</v>
      </c>
      <c r="D8" s="0"/>
      <c r="E8" s="0"/>
      <c r="F8" s="92"/>
      <c r="G8" s="0"/>
      <c r="H8" s="0"/>
      <c r="I8" s="0"/>
      <c r="J8" s="0"/>
      <c r="K8" s="0"/>
      <c r="L8" s="0"/>
      <c r="M8" s="0"/>
      <c r="N8" s="93"/>
      <c r="O8" s="94" t="s">
        <v>7</v>
      </c>
      <c r="P8" s="95" t="n">
        <f aca="false">'apkure dzīvoklis'!Q62</f>
        <v>0</v>
      </c>
      <c r="Q8" s="93" t="s">
        <v>8</v>
      </c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3.5" hidden="false" customHeight="true" outlineLevel="0" collapsed="false">
      <c r="A9" s="16" t="s">
        <v>9</v>
      </c>
      <c r="B9" s="16" t="s">
        <v>10</v>
      </c>
      <c r="C9" s="16" t="s">
        <v>11</v>
      </c>
      <c r="D9" s="16" t="s">
        <v>12</v>
      </c>
      <c r="E9" s="16" t="s">
        <v>13</v>
      </c>
      <c r="F9" s="16" t="s">
        <v>14</v>
      </c>
      <c r="G9" s="16" t="s">
        <v>15</v>
      </c>
      <c r="H9" s="16"/>
      <c r="I9" s="16"/>
      <c r="J9" s="16"/>
      <c r="K9" s="16"/>
      <c r="L9" s="16"/>
      <c r="M9" s="16" t="s">
        <v>16</v>
      </c>
      <c r="N9" s="16"/>
      <c r="O9" s="16"/>
      <c r="P9" s="16"/>
      <c r="Q9" s="16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63.75" hidden="false" customHeight="false" outlineLevel="0" collapsed="false">
      <c r="A10" s="16"/>
      <c r="B10" s="16"/>
      <c r="C10" s="16"/>
      <c r="D10" s="16"/>
      <c r="E10" s="16"/>
      <c r="F10" s="16"/>
      <c r="G10" s="16" t="s">
        <v>17</v>
      </c>
      <c r="H10" s="16" t="s">
        <v>18</v>
      </c>
      <c r="I10" s="16" t="s">
        <v>19</v>
      </c>
      <c r="J10" s="16" t="s">
        <v>20</v>
      </c>
      <c r="K10" s="16" t="s">
        <v>21</v>
      </c>
      <c r="L10" s="16" t="s">
        <v>22</v>
      </c>
      <c r="M10" s="16" t="s">
        <v>23</v>
      </c>
      <c r="N10" s="16" t="s">
        <v>19</v>
      </c>
      <c r="O10" s="16" t="s">
        <v>20</v>
      </c>
      <c r="P10" s="16" t="s">
        <v>21</v>
      </c>
      <c r="Q10" s="16" t="s">
        <v>24</v>
      </c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17"/>
      <c r="B12" s="17"/>
      <c r="C12" s="113" t="s">
        <v>545</v>
      </c>
      <c r="D12" s="19"/>
      <c r="E12" s="19"/>
      <c r="F12" s="36"/>
      <c r="G12" s="22"/>
      <c r="H12" s="157"/>
      <c r="I12" s="24"/>
      <c r="J12" s="25"/>
      <c r="K12" s="24"/>
      <c r="L12" s="24"/>
      <c r="M12" s="24"/>
      <c r="N12" s="24"/>
      <c r="O12" s="24"/>
      <c r="P12" s="24"/>
      <c r="Q12" s="24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26" t="n">
        <v>1</v>
      </c>
      <c r="B13" s="26" t="s">
        <v>444</v>
      </c>
      <c r="C13" s="39" t="s">
        <v>546</v>
      </c>
      <c r="D13" s="34" t="s">
        <v>88</v>
      </c>
      <c r="E13" s="34"/>
      <c r="F13" s="35" t="n">
        <v>36</v>
      </c>
      <c r="G13" s="30"/>
      <c r="H13" s="30"/>
      <c r="I13" s="31" t="n">
        <f aca="false">H13*G13</f>
        <v>0</v>
      </c>
      <c r="J13" s="30"/>
      <c r="K13" s="30"/>
      <c r="L13" s="24" t="n">
        <f aca="false">'apkure dzīvoklis'!I13+'apkure dzīvoklis'!J13+'apkure dzīvoklis'!K13</f>
        <v>0</v>
      </c>
      <c r="M13" s="24" t="n">
        <f aca="false">'apkure dzīvoklis'!F13*'apkure dzīvoklis'!G13</f>
        <v>0</v>
      </c>
      <c r="N13" s="24" t="n">
        <f aca="false">'apkure dzīvoklis'!F13*'apkure dzīvoklis'!I13</f>
        <v>0</v>
      </c>
      <c r="O13" s="24" t="n">
        <f aca="false">'apkure dzīvoklis'!F13*'apkure dzīvoklis'!J13</f>
        <v>0</v>
      </c>
      <c r="P13" s="24" t="n">
        <f aca="false">'apkure dzīvoklis'!F13*'apkure dzīvoklis'!K13</f>
        <v>0</v>
      </c>
      <c r="Q13" s="24" t="n">
        <f aca="false">'apkure dzīvoklis'!N13+'apkure dzīvoklis'!O13+'apkure dzīvoklis'!P13</f>
        <v>0</v>
      </c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s="12" customFormat="true" ht="76.5" hidden="false" customHeight="false" outlineLevel="0" collapsed="false">
      <c r="A14" s="17"/>
      <c r="B14" s="17"/>
      <c r="C14" s="179" t="s">
        <v>547</v>
      </c>
      <c r="D14" s="19" t="s">
        <v>88</v>
      </c>
      <c r="E14" s="19" t="n">
        <v>36</v>
      </c>
      <c r="F14" s="36" t="n">
        <f aca="false">'apkure dzīvoklis'!E14</f>
        <v>36</v>
      </c>
      <c r="G14" s="30"/>
      <c r="H14" s="30"/>
      <c r="I14" s="31" t="n">
        <f aca="false">H14*G14</f>
        <v>0</v>
      </c>
      <c r="J14" s="30"/>
      <c r="K14" s="30"/>
      <c r="L14" s="60" t="n">
        <f aca="false">'apkure dzīvoklis'!I14+'apkure dzīvoklis'!J14+'apkure dzīvoklis'!K14</f>
        <v>0</v>
      </c>
      <c r="M14" s="60" t="n">
        <f aca="false">'apkure dzīvoklis'!F14*'apkure dzīvoklis'!G14</f>
        <v>0</v>
      </c>
      <c r="N14" s="60" t="n">
        <f aca="false">'apkure dzīvoklis'!F14*'apkure dzīvoklis'!I14</f>
        <v>0</v>
      </c>
      <c r="O14" s="54" t="n">
        <f aca="false">'apkure dzīvoklis'!F14*'apkure dzīvoklis'!J14</f>
        <v>0</v>
      </c>
      <c r="P14" s="60" t="n">
        <f aca="false">'apkure dzīvoklis'!F14*'apkure dzīvoklis'!K14</f>
        <v>0</v>
      </c>
      <c r="Q14" s="54" t="n">
        <f aca="false">'apkure dzīvoklis'!N14+'apkure dzīvoklis'!O14+'apkure dzīvoklis'!P14</f>
        <v>0</v>
      </c>
      <c r="R14" s="117"/>
      <c r="S14" s="117"/>
    </row>
    <row r="15" customFormat="false" ht="12.75" hidden="false" customHeight="false" outlineLevel="0" collapsed="false">
      <c r="A15" s="17"/>
      <c r="B15" s="17"/>
      <c r="C15" s="129" t="s">
        <v>548</v>
      </c>
      <c r="D15" s="19" t="s">
        <v>42</v>
      </c>
      <c r="E15" s="180" t="n">
        <v>144</v>
      </c>
      <c r="F15" s="180" t="n">
        <f aca="false">'apkure dzīvoklis'!E15</f>
        <v>144</v>
      </c>
      <c r="G15" s="30"/>
      <c r="H15" s="30"/>
      <c r="I15" s="31" t="n">
        <f aca="false">H15*G15</f>
        <v>0</v>
      </c>
      <c r="J15" s="30"/>
      <c r="K15" s="30"/>
      <c r="L15" s="60" t="n">
        <f aca="false">'apkure dzīvoklis'!I15+'apkure dzīvoklis'!J15+'apkure dzīvoklis'!K15</f>
        <v>0</v>
      </c>
      <c r="M15" s="60" t="n">
        <f aca="false">'apkure dzīvoklis'!F15*'apkure dzīvoklis'!G15</f>
        <v>0</v>
      </c>
      <c r="N15" s="60" t="n">
        <f aca="false">'apkure dzīvoklis'!F15*'apkure dzīvoklis'!I15</f>
        <v>0</v>
      </c>
      <c r="O15" s="54" t="n">
        <f aca="false">'apkure dzīvoklis'!F15*'apkure dzīvoklis'!J15</f>
        <v>0</v>
      </c>
      <c r="P15" s="60" t="n">
        <f aca="false">'apkure dzīvoklis'!F15*'apkure dzīvoklis'!K15</f>
        <v>0</v>
      </c>
      <c r="Q15" s="54" t="n">
        <f aca="false">'apkure dzīvoklis'!N15+'apkure dzīvoklis'!O15+'apkure dzīvoklis'!P15</f>
        <v>0</v>
      </c>
      <c r="R15" s="117"/>
      <c r="S15" s="117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false" outlineLevel="0" collapsed="false">
      <c r="A16" s="17"/>
      <c r="B16" s="17"/>
      <c r="C16" s="129" t="s">
        <v>549</v>
      </c>
      <c r="D16" s="19" t="s">
        <v>42</v>
      </c>
      <c r="E16" s="180" t="n">
        <v>36</v>
      </c>
      <c r="F16" s="180" t="n">
        <f aca="false">'apkure dzīvoklis'!E16</f>
        <v>36</v>
      </c>
      <c r="G16" s="30"/>
      <c r="H16" s="30"/>
      <c r="I16" s="31" t="n">
        <f aca="false">H16*G16</f>
        <v>0</v>
      </c>
      <c r="J16" s="30"/>
      <c r="K16" s="30"/>
      <c r="L16" s="60" t="n">
        <f aca="false">'apkure dzīvoklis'!I16+'apkure dzīvoklis'!J16+'apkure dzīvoklis'!K16</f>
        <v>0</v>
      </c>
      <c r="M16" s="60" t="n">
        <f aca="false">'apkure dzīvoklis'!F16*'apkure dzīvoklis'!G16</f>
        <v>0</v>
      </c>
      <c r="N16" s="60" t="n">
        <f aca="false">'apkure dzīvoklis'!F16*'apkure dzīvoklis'!I16</f>
        <v>0</v>
      </c>
      <c r="O16" s="54" t="n">
        <f aca="false">'apkure dzīvoklis'!F16*'apkure dzīvoklis'!J16</f>
        <v>0</v>
      </c>
      <c r="P16" s="60" t="n">
        <f aca="false">'apkure dzīvoklis'!F16*'apkure dzīvoklis'!K16</f>
        <v>0</v>
      </c>
      <c r="Q16" s="54" t="n">
        <f aca="false">'apkure dzīvoklis'!N16+'apkure dzīvoklis'!O16+'apkure dzīvoklis'!P16</f>
        <v>0</v>
      </c>
      <c r="R16" s="117"/>
      <c r="S16" s="117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17"/>
      <c r="B17" s="17"/>
      <c r="C17" s="129" t="s">
        <v>550</v>
      </c>
      <c r="D17" s="19" t="s">
        <v>56</v>
      </c>
      <c r="E17" s="180" t="n">
        <v>54</v>
      </c>
      <c r="F17" s="180" t="n">
        <f aca="false">'apkure dzīvoklis'!E17</f>
        <v>54</v>
      </c>
      <c r="G17" s="30"/>
      <c r="H17" s="30"/>
      <c r="I17" s="31" t="n">
        <f aca="false">H17*G17</f>
        <v>0</v>
      </c>
      <c r="J17" s="30"/>
      <c r="K17" s="30"/>
      <c r="L17" s="60" t="n">
        <f aca="false">'apkure dzīvoklis'!I17+'apkure dzīvoklis'!J17+'apkure dzīvoklis'!K17</f>
        <v>0</v>
      </c>
      <c r="M17" s="60" t="n">
        <f aca="false">'apkure dzīvoklis'!F17*'apkure dzīvoklis'!G17</f>
        <v>0</v>
      </c>
      <c r="N17" s="60" t="n">
        <f aca="false">'apkure dzīvoklis'!F17*'apkure dzīvoklis'!I17</f>
        <v>0</v>
      </c>
      <c r="O17" s="54" t="n">
        <f aca="false">'apkure dzīvoklis'!F17*'apkure dzīvoklis'!J17</f>
        <v>0</v>
      </c>
      <c r="P17" s="60" t="n">
        <f aca="false">'apkure dzīvoklis'!F17*'apkure dzīvoklis'!K17</f>
        <v>0</v>
      </c>
      <c r="Q17" s="54" t="n">
        <f aca="false">'apkure dzīvoklis'!N17+'apkure dzīvoklis'!O17+'apkure dzīvoklis'!P17</f>
        <v>0</v>
      </c>
      <c r="R17" s="117"/>
      <c r="S17" s="117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17"/>
      <c r="B18" s="17"/>
      <c r="C18" s="181" t="s">
        <v>551</v>
      </c>
      <c r="D18" s="19" t="s">
        <v>42</v>
      </c>
      <c r="E18" s="180" t="n">
        <v>144</v>
      </c>
      <c r="F18" s="180" t="n">
        <f aca="false">'apkure dzīvoklis'!E18</f>
        <v>144</v>
      </c>
      <c r="G18" s="30"/>
      <c r="H18" s="30"/>
      <c r="I18" s="31" t="n">
        <f aca="false">H18*G18</f>
        <v>0</v>
      </c>
      <c r="J18" s="30"/>
      <c r="K18" s="30"/>
      <c r="L18" s="60" t="n">
        <f aca="false">'apkure dzīvoklis'!I18+'apkure dzīvoklis'!J18+'apkure dzīvoklis'!K18</f>
        <v>0</v>
      </c>
      <c r="M18" s="60" t="n">
        <f aca="false">'apkure dzīvoklis'!F18*'apkure dzīvoklis'!G18</f>
        <v>0</v>
      </c>
      <c r="N18" s="60" t="n">
        <f aca="false">'apkure dzīvoklis'!F18*'apkure dzīvoklis'!I18</f>
        <v>0</v>
      </c>
      <c r="O18" s="54" t="n">
        <f aca="false">'apkure dzīvoklis'!F18*'apkure dzīvoklis'!J18</f>
        <v>0</v>
      </c>
      <c r="P18" s="60" t="n">
        <f aca="false">'apkure dzīvoklis'!F18*'apkure dzīvoklis'!K18</f>
        <v>0</v>
      </c>
      <c r="Q18" s="54" t="n">
        <f aca="false">'apkure dzīvoklis'!N18+'apkure dzīvoklis'!O18+'apkure dzīvoklis'!P18</f>
        <v>0</v>
      </c>
      <c r="R18" s="117"/>
      <c r="S18" s="117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25.5" hidden="false" customHeight="false" outlineLevel="0" collapsed="false">
      <c r="A19" s="17"/>
      <c r="B19" s="17"/>
      <c r="C19" s="181" t="s">
        <v>462</v>
      </c>
      <c r="D19" s="19" t="s">
        <v>52</v>
      </c>
      <c r="E19" s="180" t="n">
        <v>18</v>
      </c>
      <c r="F19" s="180" t="n">
        <f aca="false">'apkure dzīvoklis'!E19</f>
        <v>18</v>
      </c>
      <c r="G19" s="30"/>
      <c r="H19" s="30"/>
      <c r="I19" s="31" t="n">
        <f aca="false">H19*G19</f>
        <v>0</v>
      </c>
      <c r="J19" s="30"/>
      <c r="K19" s="30"/>
      <c r="L19" s="60" t="n">
        <f aca="false">'apkure dzīvoklis'!I19+'apkure dzīvoklis'!J19+'apkure dzīvoklis'!K19</f>
        <v>0</v>
      </c>
      <c r="M19" s="60" t="n">
        <f aca="false">'apkure dzīvoklis'!F19*'apkure dzīvoklis'!G19</f>
        <v>0</v>
      </c>
      <c r="N19" s="60" t="n">
        <f aca="false">'apkure dzīvoklis'!F19*'apkure dzīvoklis'!I19</f>
        <v>0</v>
      </c>
      <c r="O19" s="54" t="n">
        <f aca="false">'apkure dzīvoklis'!F19*'apkure dzīvoklis'!J19</f>
        <v>0</v>
      </c>
      <c r="P19" s="60" t="n">
        <f aca="false">'apkure dzīvoklis'!F19*'apkure dzīvoklis'!K19</f>
        <v>0</v>
      </c>
      <c r="Q19" s="54" t="n">
        <f aca="false">'apkure dzīvoklis'!N19+'apkure dzīvoklis'!O19+'apkure dzīvoklis'!P19</f>
        <v>0</v>
      </c>
      <c r="R19" s="117"/>
      <c r="S19" s="117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5.5" hidden="false" customHeight="false" outlineLevel="0" collapsed="false">
      <c r="A20" s="17"/>
      <c r="B20" s="17"/>
      <c r="C20" s="181" t="s">
        <v>463</v>
      </c>
      <c r="D20" s="19" t="s">
        <v>88</v>
      </c>
      <c r="E20" s="180" t="n">
        <v>36</v>
      </c>
      <c r="F20" s="180" t="n">
        <f aca="false">'apkure dzīvoklis'!E20</f>
        <v>36</v>
      </c>
      <c r="G20" s="30"/>
      <c r="H20" s="30"/>
      <c r="I20" s="31" t="n">
        <f aca="false">H20*G20</f>
        <v>0</v>
      </c>
      <c r="J20" s="30"/>
      <c r="K20" s="30"/>
      <c r="L20" s="60" t="n">
        <f aca="false">'apkure dzīvoklis'!I20+'apkure dzīvoklis'!J20+'apkure dzīvoklis'!K20</f>
        <v>0</v>
      </c>
      <c r="M20" s="60" t="n">
        <f aca="false">'apkure dzīvoklis'!F20*'apkure dzīvoklis'!G20</f>
        <v>0</v>
      </c>
      <c r="N20" s="60" t="n">
        <f aca="false">'apkure dzīvoklis'!F20*'apkure dzīvoklis'!I20</f>
        <v>0</v>
      </c>
      <c r="O20" s="54" t="n">
        <f aca="false">'apkure dzīvoklis'!F20*'apkure dzīvoklis'!J20</f>
        <v>0</v>
      </c>
      <c r="P20" s="60" t="n">
        <f aca="false">'apkure dzīvoklis'!F20*'apkure dzīvoklis'!K20</f>
        <v>0</v>
      </c>
      <c r="Q20" s="54" t="n">
        <f aca="false">'apkure dzīvoklis'!N20+'apkure dzīvoklis'!O20+'apkure dzīvoklis'!P20</f>
        <v>0</v>
      </c>
      <c r="R20" s="117"/>
      <c r="S20" s="117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5.5" hidden="false" customHeight="false" outlineLevel="0" collapsed="false">
      <c r="A21" s="17"/>
      <c r="B21" s="17"/>
      <c r="C21" s="181" t="s">
        <v>552</v>
      </c>
      <c r="D21" s="19" t="s">
        <v>88</v>
      </c>
      <c r="E21" s="180" t="n">
        <v>36</v>
      </c>
      <c r="F21" s="180" t="n">
        <f aca="false">'apkure dzīvoklis'!E21</f>
        <v>36</v>
      </c>
      <c r="G21" s="30"/>
      <c r="H21" s="30"/>
      <c r="I21" s="31" t="n">
        <f aca="false">H21*G21</f>
        <v>0</v>
      </c>
      <c r="J21" s="30"/>
      <c r="K21" s="30"/>
      <c r="L21" s="60" t="n">
        <f aca="false">'apkure dzīvoklis'!I21+'apkure dzīvoklis'!J21+'apkure dzīvoklis'!K21</f>
        <v>0</v>
      </c>
      <c r="M21" s="60" t="n">
        <f aca="false">'apkure dzīvoklis'!F21*'apkure dzīvoklis'!G21</f>
        <v>0</v>
      </c>
      <c r="N21" s="60" t="n">
        <f aca="false">'apkure dzīvoklis'!F21*'apkure dzīvoklis'!I21</f>
        <v>0</v>
      </c>
      <c r="O21" s="54" t="n">
        <f aca="false">'apkure dzīvoklis'!F21*'apkure dzīvoklis'!J21</f>
        <v>0</v>
      </c>
      <c r="P21" s="60" t="n">
        <f aca="false">'apkure dzīvoklis'!F21*'apkure dzīvoklis'!K21</f>
        <v>0</v>
      </c>
      <c r="Q21" s="54" t="n">
        <f aca="false">'apkure dzīvoklis'!N21+'apkure dzīvoklis'!O21+'apkure dzīvoklis'!P21</f>
        <v>0</v>
      </c>
      <c r="R21" s="117"/>
      <c r="S21" s="117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5.5" hidden="false" customHeight="false" outlineLevel="0" collapsed="false">
      <c r="A22" s="17"/>
      <c r="B22" s="17"/>
      <c r="C22" s="181" t="s">
        <v>534</v>
      </c>
      <c r="D22" s="19" t="s">
        <v>469</v>
      </c>
      <c r="E22" s="180" t="n">
        <v>14.4</v>
      </c>
      <c r="F22" s="180" t="n">
        <f aca="false">'apkure dzīvoklis'!E22</f>
        <v>14.4</v>
      </c>
      <c r="G22" s="30"/>
      <c r="H22" s="30"/>
      <c r="I22" s="31" t="n">
        <f aca="false">H22*G22</f>
        <v>0</v>
      </c>
      <c r="J22" s="30"/>
      <c r="K22" s="30"/>
      <c r="L22" s="60" t="n">
        <f aca="false">'apkure dzīvoklis'!I22+'apkure dzīvoklis'!J22+'apkure dzīvoklis'!K22</f>
        <v>0</v>
      </c>
      <c r="M22" s="60" t="n">
        <f aca="false">'apkure dzīvoklis'!F22*'apkure dzīvoklis'!G22</f>
        <v>0</v>
      </c>
      <c r="N22" s="60" t="n">
        <f aca="false">'apkure dzīvoklis'!F22*'apkure dzīvoklis'!I22</f>
        <v>0</v>
      </c>
      <c r="O22" s="54" t="n">
        <f aca="false">'apkure dzīvoklis'!F22*'apkure dzīvoklis'!J22</f>
        <v>0</v>
      </c>
      <c r="P22" s="60" t="n">
        <f aca="false">'apkure dzīvoklis'!F22*'apkure dzīvoklis'!K22</f>
        <v>0</v>
      </c>
      <c r="Q22" s="54" t="n">
        <f aca="false">'apkure dzīvoklis'!N22+'apkure dzīvoklis'!O22+'apkure dzīvoklis'!P22</f>
        <v>0</v>
      </c>
      <c r="R22" s="117"/>
      <c r="S22" s="117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38.25" hidden="false" customHeight="false" outlineLevel="0" collapsed="false">
      <c r="A23" s="17"/>
      <c r="B23" s="171"/>
      <c r="C23" s="182" t="s">
        <v>553</v>
      </c>
      <c r="D23" s="19" t="s">
        <v>42</v>
      </c>
      <c r="E23" s="180" t="n">
        <v>36</v>
      </c>
      <c r="F23" s="180" t="n">
        <f aca="false">'apkure dzīvoklis'!E23</f>
        <v>36</v>
      </c>
      <c r="G23" s="30"/>
      <c r="H23" s="30"/>
      <c r="I23" s="31" t="n">
        <f aca="false">H23*G23</f>
        <v>0</v>
      </c>
      <c r="J23" s="30"/>
      <c r="K23" s="30"/>
      <c r="L23" s="60" t="n">
        <f aca="false">'apkure dzīvoklis'!I23+'apkure dzīvoklis'!J23+'apkure dzīvoklis'!K23</f>
        <v>0</v>
      </c>
      <c r="M23" s="60" t="n">
        <f aca="false">'apkure dzīvoklis'!F23*'apkure dzīvoklis'!G23</f>
        <v>0</v>
      </c>
      <c r="N23" s="60" t="n">
        <f aca="false">'apkure dzīvoklis'!F23*'apkure dzīvoklis'!I23</f>
        <v>0</v>
      </c>
      <c r="O23" s="54" t="n">
        <f aca="false">'apkure dzīvoklis'!F23*'apkure dzīvoklis'!J23</f>
        <v>0</v>
      </c>
      <c r="P23" s="60" t="n">
        <f aca="false">'apkure dzīvoklis'!F23*'apkure dzīvoklis'!K23</f>
        <v>0</v>
      </c>
      <c r="Q23" s="54" t="n">
        <f aca="false">'apkure dzīvoklis'!N23+'apkure dzīvoklis'!O23+'apkure dzīvoklis'!P23</f>
        <v>0</v>
      </c>
      <c r="R23" s="117"/>
      <c r="S23" s="117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38.25" hidden="false" customHeight="false" outlineLevel="0" collapsed="false">
      <c r="A24" s="17"/>
      <c r="B24" s="171"/>
      <c r="C24" s="182" t="s">
        <v>554</v>
      </c>
      <c r="D24" s="19" t="s">
        <v>42</v>
      </c>
      <c r="E24" s="180" t="n">
        <v>36</v>
      </c>
      <c r="F24" s="180" t="n">
        <f aca="false">'apkure dzīvoklis'!E24</f>
        <v>36</v>
      </c>
      <c r="G24" s="30"/>
      <c r="H24" s="30"/>
      <c r="I24" s="31" t="n">
        <f aca="false">H24*G24</f>
        <v>0</v>
      </c>
      <c r="J24" s="30"/>
      <c r="K24" s="30"/>
      <c r="L24" s="60" t="n">
        <f aca="false">'apkure dzīvoklis'!I24+'apkure dzīvoklis'!J24+'apkure dzīvoklis'!K24</f>
        <v>0</v>
      </c>
      <c r="M24" s="60" t="n">
        <f aca="false">'apkure dzīvoklis'!F24*'apkure dzīvoklis'!G24</f>
        <v>0</v>
      </c>
      <c r="N24" s="60" t="n">
        <f aca="false">'apkure dzīvoklis'!F24*'apkure dzīvoklis'!I24</f>
        <v>0</v>
      </c>
      <c r="O24" s="54" t="n">
        <f aca="false">'apkure dzīvoklis'!F24*'apkure dzīvoklis'!J24</f>
        <v>0</v>
      </c>
      <c r="P24" s="60" t="n">
        <f aca="false">'apkure dzīvoklis'!F24*'apkure dzīvoklis'!K24</f>
        <v>0</v>
      </c>
      <c r="Q24" s="54" t="n">
        <f aca="false">'apkure dzīvoklis'!N24+'apkure dzīvoklis'!O24+'apkure dzīvoklis'!P24</f>
        <v>0</v>
      </c>
      <c r="R24" s="117"/>
      <c r="S24" s="117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0" collapsed="false">
      <c r="A25" s="17"/>
      <c r="B25" s="171"/>
      <c r="C25" s="182" t="s">
        <v>555</v>
      </c>
      <c r="D25" s="19" t="s">
        <v>88</v>
      </c>
      <c r="E25" s="180" t="n">
        <v>36</v>
      </c>
      <c r="F25" s="180" t="n">
        <f aca="false">'apkure dzīvoklis'!E25</f>
        <v>36</v>
      </c>
      <c r="G25" s="30"/>
      <c r="H25" s="30"/>
      <c r="I25" s="31" t="n">
        <f aca="false">H25*G25</f>
        <v>0</v>
      </c>
      <c r="J25" s="30"/>
      <c r="K25" s="30"/>
      <c r="L25" s="60" t="n">
        <f aca="false">'apkure dzīvoklis'!I25+'apkure dzīvoklis'!J25+'apkure dzīvoklis'!K25</f>
        <v>0</v>
      </c>
      <c r="M25" s="60" t="n">
        <f aca="false">'apkure dzīvoklis'!F25*'apkure dzīvoklis'!G25</f>
        <v>0</v>
      </c>
      <c r="N25" s="60" t="n">
        <f aca="false">'apkure dzīvoklis'!F25*'apkure dzīvoklis'!I25</f>
        <v>0</v>
      </c>
      <c r="O25" s="54" t="n">
        <f aca="false">'apkure dzīvoklis'!F25*'apkure dzīvoklis'!J25</f>
        <v>0</v>
      </c>
      <c r="P25" s="60" t="n">
        <f aca="false">'apkure dzīvoklis'!F25*'apkure dzīvoklis'!K25</f>
        <v>0</v>
      </c>
      <c r="Q25" s="54" t="n">
        <f aca="false">'apkure dzīvoklis'!N25+'apkure dzīvoklis'!O25+'apkure dzīvoklis'!P25</f>
        <v>0</v>
      </c>
      <c r="R25" s="117"/>
      <c r="S25" s="117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26" t="n">
        <v>2</v>
      </c>
      <c r="B26" s="26" t="s">
        <v>444</v>
      </c>
      <c r="C26" s="39" t="s">
        <v>556</v>
      </c>
      <c r="D26" s="34" t="s">
        <v>88</v>
      </c>
      <c r="E26" s="34" t="n">
        <v>1</v>
      </c>
      <c r="F26" s="35" t="n">
        <f aca="false">'apkure dzīvoklis'!E26</f>
        <v>1</v>
      </c>
      <c r="G26" s="30"/>
      <c r="H26" s="30"/>
      <c r="I26" s="31" t="n">
        <f aca="false">H26*G26</f>
        <v>0</v>
      </c>
      <c r="J26" s="30"/>
      <c r="K26" s="30"/>
      <c r="L26" s="24" t="n">
        <f aca="false">'apkure dzīvoklis'!I26+'apkure dzīvoklis'!J26+'apkure dzīvoklis'!K26</f>
        <v>0</v>
      </c>
      <c r="M26" s="24" t="n">
        <f aca="false">'apkure dzīvoklis'!F26*'apkure dzīvoklis'!G26</f>
        <v>0</v>
      </c>
      <c r="N26" s="24" t="n">
        <f aca="false">'apkure dzīvoklis'!F26*'apkure dzīvoklis'!I26</f>
        <v>0</v>
      </c>
      <c r="O26" s="24" t="n">
        <f aca="false">'apkure dzīvoklis'!F26*'apkure dzīvoklis'!J26</f>
        <v>0</v>
      </c>
      <c r="P26" s="24" t="n">
        <f aca="false">'apkure dzīvoklis'!F26*'apkure dzīvoklis'!K26</f>
        <v>0</v>
      </c>
      <c r="Q26" s="24" t="n">
        <f aca="false">'apkure dzīvoklis'!N26+'apkure dzīvoklis'!O26+'apkure dzīvoklis'!P26</f>
        <v>0</v>
      </c>
      <c r="R26" s="117"/>
      <c r="S26" s="117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false" outlineLevel="0" collapsed="false">
      <c r="A27" s="17"/>
      <c r="B27" s="171"/>
      <c r="C27" s="183" t="s">
        <v>557</v>
      </c>
      <c r="D27" s="184"/>
      <c r="E27" s="184"/>
      <c r="F27" s="36"/>
      <c r="G27" s="30"/>
      <c r="H27" s="30"/>
      <c r="I27" s="31" t="n">
        <f aca="false">H27*G27</f>
        <v>0</v>
      </c>
      <c r="J27" s="30"/>
      <c r="K27" s="30"/>
      <c r="L27" s="24"/>
      <c r="M27" s="24"/>
      <c r="N27" s="24"/>
      <c r="O27" s="24"/>
      <c r="P27" s="24"/>
      <c r="Q27" s="24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75" hidden="false" customHeight="false" outlineLevel="0" collapsed="false">
      <c r="A28" s="26" t="n">
        <v>3</v>
      </c>
      <c r="B28" s="26" t="s">
        <v>444</v>
      </c>
      <c r="C28" s="39" t="s">
        <v>558</v>
      </c>
      <c r="D28" s="34" t="s">
        <v>88</v>
      </c>
      <c r="E28" s="34"/>
      <c r="F28" s="35" t="n">
        <v>3</v>
      </c>
      <c r="G28" s="30"/>
      <c r="H28" s="30"/>
      <c r="I28" s="31" t="n">
        <f aca="false">H28*G28</f>
        <v>0</v>
      </c>
      <c r="J28" s="30"/>
      <c r="K28" s="30"/>
      <c r="L28" s="24" t="n">
        <f aca="false">'apkure dzīvoklis'!I28+'apkure dzīvoklis'!J28+'apkure dzīvoklis'!K28</f>
        <v>0</v>
      </c>
      <c r="M28" s="24" t="n">
        <f aca="false">'apkure dzīvoklis'!F28*'apkure dzīvoklis'!G28</f>
        <v>0</v>
      </c>
      <c r="N28" s="24" t="n">
        <f aca="false">'apkure dzīvoklis'!F28*'apkure dzīvoklis'!I28</f>
        <v>0</v>
      </c>
      <c r="O28" s="24" t="n">
        <f aca="false">'apkure dzīvoklis'!F28*'apkure dzīvoklis'!J28</f>
        <v>0</v>
      </c>
      <c r="P28" s="24" t="n">
        <f aca="false">'apkure dzīvoklis'!F28*'apkure dzīvoklis'!K28</f>
        <v>0</v>
      </c>
      <c r="Q28" s="24" t="n">
        <f aca="false">'apkure dzīvoklis'!N28+'apkure dzīvoklis'!O28+'apkure dzīvoklis'!P28</f>
        <v>0</v>
      </c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s="93" customFormat="true" ht="63.75" hidden="false" customHeight="false" outlineLevel="0" collapsed="false">
      <c r="A29" s="17"/>
      <c r="B29" s="171"/>
      <c r="C29" s="185" t="s">
        <v>559</v>
      </c>
      <c r="D29" s="19" t="s">
        <v>88</v>
      </c>
      <c r="E29" s="19" t="n">
        <v>1</v>
      </c>
      <c r="F29" s="36" t="n">
        <f aca="false">'apkure dzīvoklis'!E29*'apkure dzīvoklis'!F28</f>
        <v>3</v>
      </c>
      <c r="G29" s="30"/>
      <c r="H29" s="30"/>
      <c r="I29" s="31" t="n">
        <f aca="false">H29*G29</f>
        <v>0</v>
      </c>
      <c r="J29" s="30"/>
      <c r="K29" s="30"/>
      <c r="L29" s="24" t="n">
        <f aca="false">'apkure dzīvoklis'!I29+'apkure dzīvoklis'!J29+'apkure dzīvoklis'!K29</f>
        <v>0</v>
      </c>
      <c r="M29" s="24" t="n">
        <f aca="false">'apkure dzīvoklis'!F29*'apkure dzīvoklis'!G29</f>
        <v>0</v>
      </c>
      <c r="N29" s="24" t="n">
        <f aca="false">'apkure dzīvoklis'!F29*'apkure dzīvoklis'!I29</f>
        <v>0</v>
      </c>
      <c r="O29" s="54" t="n">
        <f aca="false">'apkure dzīvoklis'!F29*'apkure dzīvoklis'!J29</f>
        <v>0</v>
      </c>
      <c r="P29" s="24" t="n">
        <f aca="false">'apkure dzīvoklis'!F29*'apkure dzīvoklis'!K29</f>
        <v>0</v>
      </c>
      <c r="Q29" s="24" t="n">
        <f aca="false">'apkure dzīvoklis'!N29+'apkure dzīvoklis'!O29+'apkure dzīvoklis'!P29</f>
        <v>0</v>
      </c>
    </row>
    <row r="30" customFormat="false" ht="51" hidden="false" customHeight="false" outlineLevel="0" collapsed="false">
      <c r="A30" s="17"/>
      <c r="B30" s="17"/>
      <c r="C30" s="181" t="s">
        <v>560</v>
      </c>
      <c r="D30" s="19" t="s">
        <v>42</v>
      </c>
      <c r="E30" s="19"/>
      <c r="F30" s="36" t="n">
        <v>147</v>
      </c>
      <c r="G30" s="30"/>
      <c r="H30" s="30"/>
      <c r="I30" s="31" t="n">
        <f aca="false">H30*G30</f>
        <v>0</v>
      </c>
      <c r="J30" s="30"/>
      <c r="K30" s="30"/>
      <c r="L30" s="24" t="n">
        <f aca="false">'apkure dzīvoklis'!I30+'apkure dzīvoklis'!J30+'apkure dzīvoklis'!K30</f>
        <v>0</v>
      </c>
      <c r="M30" s="24" t="n">
        <f aca="false">'apkure dzīvoklis'!F30*'apkure dzīvoklis'!G30</f>
        <v>0</v>
      </c>
      <c r="N30" s="24" t="n">
        <f aca="false">'apkure dzīvoklis'!F30*'apkure dzīvoklis'!I30</f>
        <v>0</v>
      </c>
      <c r="O30" s="54" t="n">
        <f aca="false">'apkure dzīvoklis'!F30*'apkure dzīvoklis'!J30</f>
        <v>0</v>
      </c>
      <c r="P30" s="24" t="n">
        <f aca="false">'apkure dzīvoklis'!F30*'apkure dzīvoklis'!K30</f>
        <v>0</v>
      </c>
      <c r="Q30" s="24" t="n">
        <f aca="false">'apkure dzīvoklis'!N30+'apkure dzīvoklis'!O30+'apkure dzīvoklis'!P30</f>
        <v>0</v>
      </c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false" outlineLevel="0" collapsed="false">
      <c r="A31" s="26" t="n">
        <v>4</v>
      </c>
      <c r="B31" s="26" t="s">
        <v>444</v>
      </c>
      <c r="C31" s="39" t="s">
        <v>445</v>
      </c>
      <c r="D31" s="34" t="s">
        <v>56</v>
      </c>
      <c r="E31" s="34"/>
      <c r="F31" s="35" t="n">
        <v>1876</v>
      </c>
      <c r="G31" s="30"/>
      <c r="H31" s="30"/>
      <c r="I31" s="31" t="n">
        <f aca="false">H31*G31</f>
        <v>0</v>
      </c>
      <c r="J31" s="30"/>
      <c r="K31" s="30"/>
      <c r="L31" s="24" t="n">
        <f aca="false">'apkure dzīvoklis'!I31+'apkure dzīvoklis'!J31+'apkure dzīvoklis'!K31</f>
        <v>0</v>
      </c>
      <c r="M31" s="24" t="n">
        <f aca="false">'apkure dzīvoklis'!F31*'apkure dzīvoklis'!G31</f>
        <v>0</v>
      </c>
      <c r="N31" s="24" t="n">
        <f aca="false">'apkure dzīvoklis'!F31*'apkure dzīvoklis'!I31</f>
        <v>0</v>
      </c>
      <c r="O31" s="24" t="n">
        <f aca="false">'apkure dzīvoklis'!F31*'apkure dzīvoklis'!J31</f>
        <v>0</v>
      </c>
      <c r="P31" s="24" t="n">
        <f aca="false">'apkure dzīvoklis'!F31*'apkure dzīvoklis'!K31</f>
        <v>0</v>
      </c>
      <c r="Q31" s="24" t="n">
        <f aca="false">'apkure dzīvoklis'!N31+'apkure dzīvoklis'!O31+'apkure dzīvoklis'!P31</f>
        <v>0</v>
      </c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s="93" customFormat="true" ht="12.75" hidden="false" customHeight="false" outlineLevel="0" collapsed="false">
      <c r="A32" s="17"/>
      <c r="B32" s="171"/>
      <c r="C32" s="172" t="s">
        <v>548</v>
      </c>
      <c r="D32" s="19" t="s">
        <v>42</v>
      </c>
      <c r="E32" s="33" t="n">
        <v>0</v>
      </c>
      <c r="F32" s="33" t="n">
        <f aca="false">'apkure dzīvoklis'!E32</f>
        <v>0</v>
      </c>
      <c r="G32" s="30"/>
      <c r="H32" s="30"/>
      <c r="I32" s="31" t="n">
        <f aca="false">H32*G32</f>
        <v>0</v>
      </c>
      <c r="J32" s="30"/>
      <c r="K32" s="30"/>
      <c r="L32" s="24" t="n">
        <f aca="false">'apkure dzīvoklis'!I32+'apkure dzīvoklis'!J32+'apkure dzīvoklis'!K32</f>
        <v>0</v>
      </c>
      <c r="M32" s="24" t="n">
        <f aca="false">'apkure dzīvoklis'!F32*'apkure dzīvoklis'!G32</f>
        <v>0</v>
      </c>
      <c r="N32" s="24" t="n">
        <f aca="false">'apkure dzīvoklis'!F32*'apkure dzīvoklis'!I32</f>
        <v>0</v>
      </c>
      <c r="O32" s="24" t="n">
        <f aca="false">'apkure dzīvoklis'!F32*'apkure dzīvoklis'!J32</f>
        <v>0</v>
      </c>
      <c r="P32" s="24" t="n">
        <f aca="false">'apkure dzīvoklis'!F32*'apkure dzīvoklis'!K32</f>
        <v>0</v>
      </c>
      <c r="Q32" s="24" t="n">
        <f aca="false">'apkure dzīvoklis'!N32+'apkure dzīvoklis'!O32+'apkure dzīvoklis'!P32</f>
        <v>0</v>
      </c>
    </row>
    <row r="33" s="93" customFormat="true" ht="12.75" hidden="false" customHeight="false" outlineLevel="0" collapsed="false">
      <c r="A33" s="17"/>
      <c r="B33" s="171"/>
      <c r="C33" s="138" t="s">
        <v>561</v>
      </c>
      <c r="D33" s="19" t="s">
        <v>56</v>
      </c>
      <c r="E33" s="33" t="n">
        <v>74</v>
      </c>
      <c r="F33" s="33" t="n">
        <f aca="false">'apkure dzīvoklis'!E33</f>
        <v>74</v>
      </c>
      <c r="G33" s="30"/>
      <c r="H33" s="30"/>
      <c r="I33" s="31" t="n">
        <f aca="false">H33*G33</f>
        <v>0</v>
      </c>
      <c r="J33" s="30"/>
      <c r="K33" s="30"/>
      <c r="L33" s="24" t="n">
        <f aca="false">'apkure dzīvoklis'!I33+'apkure dzīvoklis'!J33+'apkure dzīvoklis'!K33</f>
        <v>0</v>
      </c>
      <c r="M33" s="24" t="n">
        <f aca="false">'apkure dzīvoklis'!F33*'apkure dzīvoklis'!G33</f>
        <v>0</v>
      </c>
      <c r="N33" s="24" t="n">
        <f aca="false">'apkure dzīvoklis'!F33*'apkure dzīvoklis'!I33</f>
        <v>0</v>
      </c>
      <c r="O33" s="24" t="n">
        <f aca="false">'apkure dzīvoklis'!F33*'apkure dzīvoklis'!J33</f>
        <v>0</v>
      </c>
      <c r="P33" s="24" t="n">
        <f aca="false">'apkure dzīvoklis'!F33*'apkure dzīvoklis'!K33</f>
        <v>0</v>
      </c>
      <c r="Q33" s="24" t="n">
        <f aca="false">'apkure dzīvoklis'!N33+'apkure dzīvoklis'!O33+'apkure dzīvoklis'!P33</f>
        <v>0</v>
      </c>
    </row>
    <row r="34" s="93" customFormat="true" ht="12.75" hidden="false" customHeight="false" outlineLevel="0" collapsed="false">
      <c r="A34" s="17"/>
      <c r="B34" s="171"/>
      <c r="C34" s="138" t="s">
        <v>562</v>
      </c>
      <c r="D34" s="19" t="s">
        <v>56</v>
      </c>
      <c r="E34" s="33" t="n">
        <v>1802</v>
      </c>
      <c r="F34" s="33" t="n">
        <f aca="false">'apkure dzīvoklis'!E34</f>
        <v>1802</v>
      </c>
      <c r="G34" s="30"/>
      <c r="H34" s="30"/>
      <c r="I34" s="31" t="n">
        <f aca="false">H34*G34</f>
        <v>0</v>
      </c>
      <c r="J34" s="30"/>
      <c r="K34" s="30"/>
      <c r="L34" s="24" t="n">
        <f aca="false">'apkure dzīvoklis'!I34+'apkure dzīvoklis'!J34+'apkure dzīvoklis'!K34</f>
        <v>0</v>
      </c>
      <c r="M34" s="24" t="n">
        <f aca="false">'apkure dzīvoklis'!F34*'apkure dzīvoklis'!G34</f>
        <v>0</v>
      </c>
      <c r="N34" s="24" t="n">
        <f aca="false">'apkure dzīvoklis'!F34*'apkure dzīvoklis'!I34</f>
        <v>0</v>
      </c>
      <c r="O34" s="24" t="n">
        <f aca="false">'apkure dzīvoklis'!F34*'apkure dzīvoklis'!J34</f>
        <v>0</v>
      </c>
      <c r="P34" s="24" t="n">
        <f aca="false">'apkure dzīvoklis'!F34*'apkure dzīvoklis'!K34</f>
        <v>0</v>
      </c>
      <c r="Q34" s="24" t="n">
        <f aca="false">'apkure dzīvoklis'!N34+'apkure dzīvoklis'!O34+'apkure dzīvoklis'!P34</f>
        <v>0</v>
      </c>
    </row>
    <row r="35" s="93" customFormat="true" ht="12.75" hidden="false" customHeight="false" outlineLevel="0" collapsed="false">
      <c r="A35" s="17"/>
      <c r="B35" s="171"/>
      <c r="C35" s="172" t="s">
        <v>563</v>
      </c>
      <c r="D35" s="19" t="s">
        <v>42</v>
      </c>
      <c r="E35" s="33" t="n">
        <v>10</v>
      </c>
      <c r="F35" s="33" t="n">
        <f aca="false">'apkure dzīvoklis'!E35</f>
        <v>10</v>
      </c>
      <c r="G35" s="30"/>
      <c r="H35" s="30"/>
      <c r="I35" s="31" t="n">
        <f aca="false">H35*G35</f>
        <v>0</v>
      </c>
      <c r="J35" s="30"/>
      <c r="K35" s="30"/>
      <c r="L35" s="24" t="n">
        <f aca="false">'apkure dzīvoklis'!I35+'apkure dzīvoklis'!J35+'apkure dzīvoklis'!K35</f>
        <v>0</v>
      </c>
      <c r="M35" s="24" t="n">
        <f aca="false">'apkure dzīvoklis'!F35*'apkure dzīvoklis'!G35</f>
        <v>0</v>
      </c>
      <c r="N35" s="24" t="n">
        <f aca="false">'apkure dzīvoklis'!F35*'apkure dzīvoklis'!I35</f>
        <v>0</v>
      </c>
      <c r="O35" s="24" t="n">
        <f aca="false">'apkure dzīvoklis'!F35*'apkure dzīvoklis'!J35</f>
        <v>0</v>
      </c>
      <c r="P35" s="24" t="n">
        <f aca="false">'apkure dzīvoklis'!F35*'apkure dzīvoklis'!K35</f>
        <v>0</v>
      </c>
      <c r="Q35" s="24" t="n">
        <f aca="false">'apkure dzīvoklis'!N35+'apkure dzīvoklis'!O35+'apkure dzīvoklis'!P35</f>
        <v>0</v>
      </c>
    </row>
    <row r="36" s="93" customFormat="true" ht="12.75" hidden="false" customHeight="false" outlineLevel="0" collapsed="false">
      <c r="A36" s="17"/>
      <c r="B36" s="171"/>
      <c r="C36" s="172" t="s">
        <v>564</v>
      </c>
      <c r="D36" s="19" t="s">
        <v>42</v>
      </c>
      <c r="E36" s="33" t="n">
        <v>208</v>
      </c>
      <c r="F36" s="33" t="n">
        <f aca="false">'apkure dzīvoklis'!E36</f>
        <v>208</v>
      </c>
      <c r="G36" s="30"/>
      <c r="H36" s="30"/>
      <c r="I36" s="31" t="n">
        <f aca="false">H36*G36</f>
        <v>0</v>
      </c>
      <c r="J36" s="30"/>
      <c r="K36" s="30"/>
      <c r="L36" s="24" t="n">
        <f aca="false">'apkure dzīvoklis'!I36+'apkure dzīvoklis'!J36+'apkure dzīvoklis'!K36</f>
        <v>0</v>
      </c>
      <c r="M36" s="24" t="n">
        <f aca="false">'apkure dzīvoklis'!F36*'apkure dzīvoklis'!G36</f>
        <v>0</v>
      </c>
      <c r="N36" s="24" t="n">
        <f aca="false">'apkure dzīvoklis'!F36*'apkure dzīvoklis'!I36</f>
        <v>0</v>
      </c>
      <c r="O36" s="24" t="n">
        <f aca="false">'apkure dzīvoklis'!F36*'apkure dzīvoklis'!J36</f>
        <v>0</v>
      </c>
      <c r="P36" s="24" t="n">
        <f aca="false">'apkure dzīvoklis'!F36*'apkure dzīvoklis'!K36</f>
        <v>0</v>
      </c>
      <c r="Q36" s="24" t="n">
        <f aca="false">'apkure dzīvoklis'!N36+'apkure dzīvoklis'!O36+'apkure dzīvoklis'!P36</f>
        <v>0</v>
      </c>
    </row>
    <row r="37" s="93" customFormat="true" ht="12.75" hidden="false" customHeight="false" outlineLevel="0" collapsed="false">
      <c r="A37" s="17"/>
      <c r="B37" s="171"/>
      <c r="C37" s="172" t="s">
        <v>523</v>
      </c>
      <c r="D37" s="19" t="s">
        <v>42</v>
      </c>
      <c r="E37" s="33" t="n">
        <v>28</v>
      </c>
      <c r="F37" s="33" t="n">
        <f aca="false">'apkure dzīvoklis'!E37</f>
        <v>28</v>
      </c>
      <c r="G37" s="30"/>
      <c r="H37" s="30"/>
      <c r="I37" s="31" t="n">
        <f aca="false">H37*G37</f>
        <v>0</v>
      </c>
      <c r="J37" s="30"/>
      <c r="K37" s="30"/>
      <c r="L37" s="24" t="n">
        <f aca="false">'apkure dzīvoklis'!I37+'apkure dzīvoklis'!J37+'apkure dzīvoklis'!K37</f>
        <v>0</v>
      </c>
      <c r="M37" s="24" t="n">
        <f aca="false">'apkure dzīvoklis'!F37*'apkure dzīvoklis'!G37</f>
        <v>0</v>
      </c>
      <c r="N37" s="24" t="n">
        <f aca="false">'apkure dzīvoklis'!F37*'apkure dzīvoklis'!I37</f>
        <v>0</v>
      </c>
      <c r="O37" s="24" t="n">
        <f aca="false">'apkure dzīvoklis'!F37*'apkure dzīvoklis'!J37</f>
        <v>0</v>
      </c>
      <c r="P37" s="24" t="n">
        <f aca="false">'apkure dzīvoklis'!F37*'apkure dzīvoklis'!K37</f>
        <v>0</v>
      </c>
      <c r="Q37" s="24" t="n">
        <f aca="false">'apkure dzīvoklis'!N37+'apkure dzīvoklis'!O37+'apkure dzīvoklis'!P37</f>
        <v>0</v>
      </c>
    </row>
    <row r="38" s="93" customFormat="true" ht="12.75" hidden="false" customHeight="false" outlineLevel="0" collapsed="false">
      <c r="A38" s="17"/>
      <c r="B38" s="171"/>
      <c r="C38" s="172" t="s">
        <v>524</v>
      </c>
      <c r="D38" s="19" t="s">
        <v>42</v>
      </c>
      <c r="E38" s="33" t="n">
        <v>1352</v>
      </c>
      <c r="F38" s="33" t="n">
        <f aca="false">'apkure dzīvoklis'!E38</f>
        <v>1352</v>
      </c>
      <c r="G38" s="30"/>
      <c r="H38" s="30"/>
      <c r="I38" s="31" t="n">
        <f aca="false">H38*G38</f>
        <v>0</v>
      </c>
      <c r="J38" s="30"/>
      <c r="K38" s="30"/>
      <c r="L38" s="24" t="n">
        <f aca="false">'apkure dzīvoklis'!I38+'apkure dzīvoklis'!J38+'apkure dzīvoklis'!K38</f>
        <v>0</v>
      </c>
      <c r="M38" s="24" t="n">
        <f aca="false">'apkure dzīvoklis'!F38*'apkure dzīvoklis'!G38</f>
        <v>0</v>
      </c>
      <c r="N38" s="24" t="n">
        <f aca="false">'apkure dzīvoklis'!F38*'apkure dzīvoklis'!I38</f>
        <v>0</v>
      </c>
      <c r="O38" s="24" t="n">
        <f aca="false">'apkure dzīvoklis'!F38*'apkure dzīvoklis'!J38</f>
        <v>0</v>
      </c>
      <c r="P38" s="24" t="n">
        <f aca="false">'apkure dzīvoklis'!F38*'apkure dzīvoklis'!K38</f>
        <v>0</v>
      </c>
      <c r="Q38" s="24" t="n">
        <f aca="false">'apkure dzīvoklis'!N38+'apkure dzīvoklis'!O38+'apkure dzīvoklis'!P38</f>
        <v>0</v>
      </c>
    </row>
    <row r="39" s="93" customFormat="true" ht="12.75" hidden="false" customHeight="false" outlineLevel="0" collapsed="false">
      <c r="A39" s="17"/>
      <c r="B39" s="171"/>
      <c r="C39" s="172" t="s">
        <v>565</v>
      </c>
      <c r="D39" s="19" t="s">
        <v>42</v>
      </c>
      <c r="E39" s="33" t="n">
        <v>74</v>
      </c>
      <c r="F39" s="33" t="n">
        <f aca="false">'apkure dzīvoklis'!E39</f>
        <v>74</v>
      </c>
      <c r="G39" s="30"/>
      <c r="H39" s="30"/>
      <c r="I39" s="31" t="n">
        <f aca="false">H39*G39</f>
        <v>0</v>
      </c>
      <c r="J39" s="30"/>
      <c r="K39" s="30"/>
      <c r="L39" s="24" t="n">
        <f aca="false">'apkure dzīvoklis'!I39+'apkure dzīvoklis'!J39+'apkure dzīvoklis'!K39</f>
        <v>0</v>
      </c>
      <c r="M39" s="24" t="n">
        <f aca="false">'apkure dzīvoklis'!F39*'apkure dzīvoklis'!G39</f>
        <v>0</v>
      </c>
      <c r="N39" s="24" t="n">
        <f aca="false">'apkure dzīvoklis'!F39*'apkure dzīvoklis'!I39</f>
        <v>0</v>
      </c>
      <c r="O39" s="24" t="n">
        <f aca="false">'apkure dzīvoklis'!F39*'apkure dzīvoklis'!J39</f>
        <v>0</v>
      </c>
      <c r="P39" s="24" t="n">
        <f aca="false">'apkure dzīvoklis'!F39*'apkure dzīvoklis'!K39</f>
        <v>0</v>
      </c>
      <c r="Q39" s="24" t="n">
        <f aca="false">'apkure dzīvoklis'!N39+'apkure dzīvoklis'!O39+'apkure dzīvoklis'!P39</f>
        <v>0</v>
      </c>
    </row>
    <row r="40" s="93" customFormat="true" ht="12.75" hidden="false" customHeight="false" outlineLevel="0" collapsed="false">
      <c r="A40" s="17"/>
      <c r="B40" s="171"/>
      <c r="C40" s="172" t="s">
        <v>526</v>
      </c>
      <c r="D40" s="19" t="s">
        <v>42</v>
      </c>
      <c r="E40" s="33" t="n">
        <v>1802</v>
      </c>
      <c r="F40" s="33" t="n">
        <f aca="false">'apkure dzīvoklis'!E40</f>
        <v>1802</v>
      </c>
      <c r="G40" s="30"/>
      <c r="H40" s="30"/>
      <c r="I40" s="31" t="n">
        <f aca="false">H40*G40</f>
        <v>0</v>
      </c>
      <c r="J40" s="30"/>
      <c r="K40" s="30"/>
      <c r="L40" s="24" t="n">
        <f aca="false">'apkure dzīvoklis'!I40+'apkure dzīvoklis'!J40+'apkure dzīvoklis'!K40</f>
        <v>0</v>
      </c>
      <c r="M40" s="24" t="n">
        <f aca="false">'apkure dzīvoklis'!F40*'apkure dzīvoklis'!G40</f>
        <v>0</v>
      </c>
      <c r="N40" s="24" t="n">
        <f aca="false">'apkure dzīvoklis'!F40*'apkure dzīvoklis'!I40</f>
        <v>0</v>
      </c>
      <c r="O40" s="24" t="n">
        <f aca="false">'apkure dzīvoklis'!F40*'apkure dzīvoklis'!J40</f>
        <v>0</v>
      </c>
      <c r="P40" s="24" t="n">
        <f aca="false">'apkure dzīvoklis'!F40*'apkure dzīvoklis'!K40</f>
        <v>0</v>
      </c>
      <c r="Q40" s="24" t="n">
        <f aca="false">'apkure dzīvoklis'!N40+'apkure dzīvoklis'!O40+'apkure dzīvoklis'!P40</f>
        <v>0</v>
      </c>
    </row>
    <row r="41" s="93" customFormat="true" ht="12.75" hidden="false" customHeight="false" outlineLevel="0" collapsed="false">
      <c r="A41" s="17"/>
      <c r="B41" s="171"/>
      <c r="C41" s="172" t="s">
        <v>527</v>
      </c>
      <c r="D41" s="19" t="s">
        <v>42</v>
      </c>
      <c r="E41" s="33" t="n">
        <v>24</v>
      </c>
      <c r="F41" s="33" t="n">
        <f aca="false">'apkure dzīvoklis'!E41</f>
        <v>24</v>
      </c>
      <c r="G41" s="30"/>
      <c r="H41" s="30"/>
      <c r="I41" s="31" t="n">
        <f aca="false">H41*G41</f>
        <v>0</v>
      </c>
      <c r="J41" s="30"/>
      <c r="K41" s="30"/>
      <c r="L41" s="24" t="n">
        <f aca="false">'apkure dzīvoklis'!I41+'apkure dzīvoklis'!J41+'apkure dzīvoklis'!K41</f>
        <v>0</v>
      </c>
      <c r="M41" s="24" t="n">
        <f aca="false">'apkure dzīvoklis'!F41*'apkure dzīvoklis'!G41</f>
        <v>0</v>
      </c>
      <c r="N41" s="24" t="n">
        <f aca="false">'apkure dzīvoklis'!F41*'apkure dzīvoklis'!I41</f>
        <v>0</v>
      </c>
      <c r="O41" s="24" t="n">
        <f aca="false">'apkure dzīvoklis'!F41*'apkure dzīvoklis'!J41</f>
        <v>0</v>
      </c>
      <c r="P41" s="24" t="n">
        <f aca="false">'apkure dzīvoklis'!F41*'apkure dzīvoklis'!K41</f>
        <v>0</v>
      </c>
      <c r="Q41" s="24" t="n">
        <f aca="false">'apkure dzīvoklis'!N41+'apkure dzīvoklis'!O41+'apkure dzīvoklis'!P41</f>
        <v>0</v>
      </c>
    </row>
    <row r="42" customFormat="false" ht="12.75" hidden="false" customHeight="false" outlineLevel="0" collapsed="false">
      <c r="A42" s="17"/>
      <c r="B42" s="17"/>
      <c r="C42" s="32" t="s">
        <v>528</v>
      </c>
      <c r="D42" s="19" t="s">
        <v>42</v>
      </c>
      <c r="E42" s="33" t="n">
        <v>616</v>
      </c>
      <c r="F42" s="33" t="n">
        <f aca="false">'apkure dzīvoklis'!E42</f>
        <v>616</v>
      </c>
      <c r="G42" s="30"/>
      <c r="H42" s="30"/>
      <c r="I42" s="31" t="n">
        <f aca="false">H42*G42</f>
        <v>0</v>
      </c>
      <c r="J42" s="30"/>
      <c r="K42" s="30"/>
      <c r="L42" s="24" t="n">
        <f aca="false">'apkure dzīvoklis'!I42+'apkure dzīvoklis'!J42+'apkure dzīvoklis'!K42</f>
        <v>0</v>
      </c>
      <c r="M42" s="24" t="n">
        <f aca="false">'apkure dzīvoklis'!F42*'apkure dzīvoklis'!G42</f>
        <v>0</v>
      </c>
      <c r="N42" s="24" t="n">
        <f aca="false">'apkure dzīvoklis'!F42*'apkure dzīvoklis'!I42</f>
        <v>0</v>
      </c>
      <c r="O42" s="24" t="n">
        <f aca="false">'apkure dzīvoklis'!F42*'apkure dzīvoklis'!J42</f>
        <v>0</v>
      </c>
      <c r="P42" s="24" t="n">
        <f aca="false">'apkure dzīvoklis'!F42*'apkure dzīvoklis'!K42</f>
        <v>0</v>
      </c>
      <c r="Q42" s="24" t="n">
        <f aca="false">'apkure dzīvoklis'!N42+'apkure dzīvoklis'!O42+'apkure dzīvoklis'!P42</f>
        <v>0</v>
      </c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false" outlineLevel="0" collapsed="false">
      <c r="A43" s="17"/>
      <c r="B43" s="186"/>
      <c r="C43" s="187" t="s">
        <v>566</v>
      </c>
      <c r="D43" s="19" t="s">
        <v>42</v>
      </c>
      <c r="E43" s="33" t="n">
        <v>10</v>
      </c>
      <c r="F43" s="33" t="n">
        <f aca="false">'apkure dzīvoklis'!E43</f>
        <v>10</v>
      </c>
      <c r="G43" s="30"/>
      <c r="H43" s="30"/>
      <c r="I43" s="31" t="n">
        <f aca="false">H43*G43</f>
        <v>0</v>
      </c>
      <c r="J43" s="30"/>
      <c r="K43" s="30"/>
      <c r="L43" s="24" t="n">
        <f aca="false">'apkure dzīvoklis'!I43+'apkure dzīvoklis'!J43+'apkure dzīvoklis'!K43</f>
        <v>0</v>
      </c>
      <c r="M43" s="24" t="n">
        <f aca="false">'apkure dzīvoklis'!F43*'apkure dzīvoklis'!G43</f>
        <v>0</v>
      </c>
      <c r="N43" s="24" t="n">
        <f aca="false">'apkure dzīvoklis'!F43*'apkure dzīvoklis'!I43</f>
        <v>0</v>
      </c>
      <c r="O43" s="24" t="n">
        <f aca="false">'apkure dzīvoklis'!F43*'apkure dzīvoklis'!J43</f>
        <v>0</v>
      </c>
      <c r="P43" s="24" t="n">
        <f aca="false">'apkure dzīvoklis'!F43*'apkure dzīvoklis'!K43</f>
        <v>0</v>
      </c>
      <c r="Q43" s="24" t="n">
        <f aca="false">'apkure dzīvoklis'!N43+'apkure dzīvoklis'!O43+'apkure dzīvoklis'!P43</f>
        <v>0</v>
      </c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false" outlineLevel="0" collapsed="false">
      <c r="A44" s="17"/>
      <c r="B44" s="17"/>
      <c r="C44" s="32" t="s">
        <v>567</v>
      </c>
      <c r="D44" s="19" t="s">
        <v>42</v>
      </c>
      <c r="E44" s="33" t="n">
        <v>294</v>
      </c>
      <c r="F44" s="33" t="n">
        <f aca="false">'apkure dzīvoklis'!E44</f>
        <v>294</v>
      </c>
      <c r="G44" s="30"/>
      <c r="H44" s="30"/>
      <c r="I44" s="31" t="n">
        <f aca="false">H44*G44</f>
        <v>0</v>
      </c>
      <c r="J44" s="30"/>
      <c r="K44" s="30"/>
      <c r="L44" s="24" t="n">
        <f aca="false">'apkure dzīvoklis'!I44+'apkure dzīvoklis'!J44+'apkure dzīvoklis'!K44</f>
        <v>0</v>
      </c>
      <c r="M44" s="24" t="n">
        <f aca="false">'apkure dzīvoklis'!F44*'apkure dzīvoklis'!G44</f>
        <v>0</v>
      </c>
      <c r="N44" s="24" t="n">
        <f aca="false">'apkure dzīvoklis'!F44*'apkure dzīvoklis'!I44</f>
        <v>0</v>
      </c>
      <c r="O44" s="24" t="n">
        <f aca="false">'apkure dzīvoklis'!F44*'apkure dzīvoklis'!J44</f>
        <v>0</v>
      </c>
      <c r="P44" s="24" t="n">
        <f aca="false">'apkure dzīvoklis'!F44*'apkure dzīvoklis'!K44</f>
        <v>0</v>
      </c>
      <c r="Q44" s="24" t="n">
        <f aca="false">'apkure dzīvoklis'!N44+'apkure dzīvoklis'!O44+'apkure dzīvoklis'!P44</f>
        <v>0</v>
      </c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false" outlineLevel="0" collapsed="false">
      <c r="A45" s="17"/>
      <c r="B45" s="171"/>
      <c r="C45" s="172" t="s">
        <v>568</v>
      </c>
      <c r="D45" s="19" t="s">
        <v>42</v>
      </c>
      <c r="E45" s="33" t="n">
        <v>8</v>
      </c>
      <c r="F45" s="33" t="n">
        <f aca="false">'apkure dzīvoklis'!E45</f>
        <v>8</v>
      </c>
      <c r="G45" s="30"/>
      <c r="H45" s="30"/>
      <c r="I45" s="31" t="n">
        <f aca="false">H45*G45</f>
        <v>0</v>
      </c>
      <c r="J45" s="30"/>
      <c r="K45" s="30"/>
      <c r="L45" s="24" t="n">
        <f aca="false">'apkure dzīvoklis'!I45+'apkure dzīvoklis'!J45+'apkure dzīvoklis'!K45</f>
        <v>0</v>
      </c>
      <c r="M45" s="24" t="n">
        <f aca="false">'apkure dzīvoklis'!F45*'apkure dzīvoklis'!G45</f>
        <v>0</v>
      </c>
      <c r="N45" s="24" t="n">
        <f aca="false">'apkure dzīvoklis'!F45*'apkure dzīvoklis'!I45</f>
        <v>0</v>
      </c>
      <c r="O45" s="24" t="n">
        <f aca="false">'apkure dzīvoklis'!F45*'apkure dzīvoklis'!J45</f>
        <v>0</v>
      </c>
      <c r="P45" s="24" t="n">
        <f aca="false">'apkure dzīvoklis'!F45*'apkure dzīvoklis'!K45</f>
        <v>0</v>
      </c>
      <c r="Q45" s="24" t="n">
        <f aca="false">'apkure dzīvoklis'!N45+'apkure dzīvoklis'!O45+'apkure dzīvoklis'!P45</f>
        <v>0</v>
      </c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false" outlineLevel="0" collapsed="false">
      <c r="A46" s="17"/>
      <c r="B46" s="171"/>
      <c r="C46" s="172" t="s">
        <v>569</v>
      </c>
      <c r="D46" s="19" t="s">
        <v>42</v>
      </c>
      <c r="E46" s="33" t="n">
        <v>64</v>
      </c>
      <c r="F46" s="33" t="n">
        <f aca="false">'apkure dzīvoklis'!E46</f>
        <v>64</v>
      </c>
      <c r="G46" s="30"/>
      <c r="H46" s="30"/>
      <c r="I46" s="31" t="n">
        <f aca="false">H46*G46</f>
        <v>0</v>
      </c>
      <c r="J46" s="30"/>
      <c r="K46" s="30"/>
      <c r="L46" s="24" t="n">
        <f aca="false">'apkure dzīvoklis'!I46+'apkure dzīvoklis'!J46+'apkure dzīvoklis'!K46</f>
        <v>0</v>
      </c>
      <c r="M46" s="24" t="n">
        <f aca="false">'apkure dzīvoklis'!F46*'apkure dzīvoklis'!G46</f>
        <v>0</v>
      </c>
      <c r="N46" s="24" t="n">
        <f aca="false">'apkure dzīvoklis'!F46*'apkure dzīvoklis'!I46</f>
        <v>0</v>
      </c>
      <c r="O46" s="24" t="n">
        <f aca="false">'apkure dzīvoklis'!F46*'apkure dzīvoklis'!J46</f>
        <v>0</v>
      </c>
      <c r="P46" s="24" t="n">
        <f aca="false">'apkure dzīvoklis'!F46*'apkure dzīvoklis'!K46</f>
        <v>0</v>
      </c>
      <c r="Q46" s="24" t="n">
        <f aca="false">'apkure dzīvoklis'!N46+'apkure dzīvoklis'!O46+'apkure dzīvoklis'!P46</f>
        <v>0</v>
      </c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25.5" hidden="false" customHeight="false" outlineLevel="0" collapsed="false">
      <c r="A47" s="17"/>
      <c r="B47" s="171"/>
      <c r="C47" s="172" t="s">
        <v>462</v>
      </c>
      <c r="D47" s="19" t="s">
        <v>52</v>
      </c>
      <c r="E47" s="33" t="n">
        <v>109</v>
      </c>
      <c r="F47" s="33" t="n">
        <f aca="false">'apkure dzīvoklis'!E47</f>
        <v>109</v>
      </c>
      <c r="G47" s="30"/>
      <c r="H47" s="30"/>
      <c r="I47" s="31" t="n">
        <f aca="false">H47*G47</f>
        <v>0</v>
      </c>
      <c r="J47" s="30"/>
      <c r="K47" s="30"/>
      <c r="L47" s="24" t="n">
        <f aca="false">'apkure dzīvoklis'!I47+'apkure dzīvoklis'!J47+'apkure dzīvoklis'!K47</f>
        <v>0</v>
      </c>
      <c r="M47" s="24" t="n">
        <f aca="false">'apkure dzīvoklis'!F47*'apkure dzīvoklis'!G47</f>
        <v>0</v>
      </c>
      <c r="N47" s="24" t="n">
        <f aca="false">'apkure dzīvoklis'!F47*'apkure dzīvoklis'!I47</f>
        <v>0</v>
      </c>
      <c r="O47" s="24" t="n">
        <f aca="false">'apkure dzīvoklis'!F47*'apkure dzīvoklis'!J47</f>
        <v>0</v>
      </c>
      <c r="P47" s="24" t="n">
        <f aca="false">'apkure dzīvoklis'!F47*'apkure dzīvoklis'!K47</f>
        <v>0</v>
      </c>
      <c r="Q47" s="24" t="n">
        <f aca="false">'apkure dzīvoklis'!N47+'apkure dzīvoklis'!O47+'apkure dzīvoklis'!P47</f>
        <v>0</v>
      </c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25.5" hidden="false" customHeight="false" outlineLevel="0" collapsed="false">
      <c r="A48" s="17"/>
      <c r="B48" s="171"/>
      <c r="C48" s="172" t="s">
        <v>463</v>
      </c>
      <c r="D48" s="19" t="s">
        <v>88</v>
      </c>
      <c r="E48" s="33" t="n">
        <v>37</v>
      </c>
      <c r="F48" s="33" t="n">
        <f aca="false">'apkure dzīvoklis'!E48</f>
        <v>37</v>
      </c>
      <c r="G48" s="30"/>
      <c r="H48" s="30"/>
      <c r="I48" s="31" t="n">
        <f aca="false">H48*G48</f>
        <v>0</v>
      </c>
      <c r="J48" s="30"/>
      <c r="K48" s="30"/>
      <c r="L48" s="24" t="n">
        <f aca="false">'apkure dzīvoklis'!I48+'apkure dzīvoklis'!J48+'apkure dzīvoklis'!K48</f>
        <v>0</v>
      </c>
      <c r="M48" s="24" t="n">
        <f aca="false">'apkure dzīvoklis'!F48*'apkure dzīvoklis'!G48</f>
        <v>0</v>
      </c>
      <c r="N48" s="24" t="n">
        <f aca="false">'apkure dzīvoklis'!F48*'apkure dzīvoklis'!I48</f>
        <v>0</v>
      </c>
      <c r="O48" s="24" t="n">
        <f aca="false">'apkure dzīvoklis'!F48*'apkure dzīvoklis'!J48</f>
        <v>0</v>
      </c>
      <c r="P48" s="24" t="n">
        <f aca="false">'apkure dzīvoklis'!F48*'apkure dzīvoklis'!K48</f>
        <v>0</v>
      </c>
      <c r="Q48" s="24" t="n">
        <f aca="false">'apkure dzīvoklis'!N48+'apkure dzīvoklis'!O48+'apkure dzīvoklis'!P48</f>
        <v>0</v>
      </c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52.5" hidden="false" customHeight="true" outlineLevel="0" collapsed="false">
      <c r="A49" s="26" t="n">
        <v>5</v>
      </c>
      <c r="B49" s="26" t="s">
        <v>444</v>
      </c>
      <c r="C49" s="39" t="s">
        <v>570</v>
      </c>
      <c r="D49" s="34" t="s">
        <v>88</v>
      </c>
      <c r="E49" s="29" t="n">
        <v>18</v>
      </c>
      <c r="F49" s="29" t="n">
        <f aca="false">'apkure dzīvoklis'!E49</f>
        <v>18</v>
      </c>
      <c r="G49" s="30"/>
      <c r="H49" s="30"/>
      <c r="I49" s="31" t="n">
        <f aca="false">H49*G49</f>
        <v>0</v>
      </c>
      <c r="J49" s="30"/>
      <c r="K49" s="30"/>
      <c r="L49" s="24" t="n">
        <f aca="false">'apkure dzīvoklis'!I49+'apkure dzīvoklis'!J49+'apkure dzīvoklis'!K49</f>
        <v>0</v>
      </c>
      <c r="M49" s="24" t="n">
        <f aca="false">'apkure dzīvoklis'!F49*'apkure dzīvoklis'!G49</f>
        <v>0</v>
      </c>
      <c r="N49" s="24" t="n">
        <f aca="false">'apkure dzīvoklis'!F49*'apkure dzīvoklis'!I49</f>
        <v>0</v>
      </c>
      <c r="O49" s="24" t="n">
        <f aca="false">'apkure dzīvoklis'!F49*'apkure dzīvoklis'!J49</f>
        <v>0</v>
      </c>
      <c r="P49" s="24" t="n">
        <f aca="false">'apkure dzīvoklis'!F49*'apkure dzīvoklis'!K49</f>
        <v>0</v>
      </c>
      <c r="Q49" s="24" t="n">
        <f aca="false">'apkure dzīvoklis'!N49+'apkure dzīvoklis'!O49+'apkure dzīvoklis'!P49</f>
        <v>0</v>
      </c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51.75" hidden="false" customHeight="true" outlineLevel="0" collapsed="false">
      <c r="A50" s="26" t="n">
        <v>6</v>
      </c>
      <c r="B50" s="26" t="s">
        <v>444</v>
      </c>
      <c r="C50" s="39" t="s">
        <v>571</v>
      </c>
      <c r="D50" s="34" t="s">
        <v>88</v>
      </c>
      <c r="E50" s="29" t="n">
        <v>346</v>
      </c>
      <c r="F50" s="29" t="n">
        <f aca="false">'apkure dzīvoklis'!E50</f>
        <v>346</v>
      </c>
      <c r="G50" s="30"/>
      <c r="H50" s="30"/>
      <c r="I50" s="31" t="n">
        <f aca="false">H50*G50</f>
        <v>0</v>
      </c>
      <c r="J50" s="30"/>
      <c r="K50" s="30"/>
      <c r="L50" s="24" t="n">
        <f aca="false">'apkure dzīvoklis'!I50+'apkure dzīvoklis'!J50+'apkure dzīvoklis'!K50</f>
        <v>0</v>
      </c>
      <c r="M50" s="24" t="n">
        <f aca="false">'apkure dzīvoklis'!F50*'apkure dzīvoklis'!G50</f>
        <v>0</v>
      </c>
      <c r="N50" s="24" t="n">
        <f aca="false">'apkure dzīvoklis'!F50*'apkure dzīvoklis'!I50</f>
        <v>0</v>
      </c>
      <c r="O50" s="24" t="n">
        <f aca="false">'apkure dzīvoklis'!F50*'apkure dzīvoklis'!J50</f>
        <v>0</v>
      </c>
      <c r="P50" s="24" t="n">
        <f aca="false">'apkure dzīvoklis'!F50*'apkure dzīvoklis'!K50</f>
        <v>0</v>
      </c>
      <c r="Q50" s="24" t="n">
        <f aca="false">'apkure dzīvoklis'!N50+'apkure dzīvoklis'!O50+'apkure dzīvoklis'!P50</f>
        <v>0</v>
      </c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38.25" hidden="false" customHeight="false" outlineLevel="0" collapsed="false">
      <c r="A51" s="26" t="n">
        <v>7</v>
      </c>
      <c r="B51" s="26" t="s">
        <v>444</v>
      </c>
      <c r="C51" s="39" t="s">
        <v>572</v>
      </c>
      <c r="D51" s="34" t="s">
        <v>56</v>
      </c>
      <c r="E51" s="29" t="n">
        <v>54</v>
      </c>
      <c r="F51" s="29" t="n">
        <f aca="false">'apkure dzīvoklis'!E51</f>
        <v>54</v>
      </c>
      <c r="G51" s="30"/>
      <c r="H51" s="30"/>
      <c r="I51" s="31" t="n">
        <f aca="false">H51*G51</f>
        <v>0</v>
      </c>
      <c r="J51" s="30"/>
      <c r="K51" s="30"/>
      <c r="L51" s="24" t="n">
        <f aca="false">'apkure dzīvoklis'!I51+'apkure dzīvoklis'!J51+'apkure dzīvoklis'!K51</f>
        <v>0</v>
      </c>
      <c r="M51" s="24" t="n">
        <f aca="false">'apkure dzīvoklis'!F51*'apkure dzīvoklis'!G51</f>
        <v>0</v>
      </c>
      <c r="N51" s="24" t="n">
        <f aca="false">'apkure dzīvoklis'!F51*'apkure dzīvoklis'!I51</f>
        <v>0</v>
      </c>
      <c r="O51" s="24" t="n">
        <f aca="false">'apkure dzīvoklis'!F51*'apkure dzīvoklis'!J51</f>
        <v>0</v>
      </c>
      <c r="P51" s="24" t="n">
        <f aca="false">'apkure dzīvoklis'!F51*'apkure dzīvoklis'!K51</f>
        <v>0</v>
      </c>
      <c r="Q51" s="24" t="n">
        <f aca="false">'apkure dzīvoklis'!N51+'apkure dzīvoklis'!O51+'apkure dzīvoklis'!P51</f>
        <v>0</v>
      </c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25.5" hidden="false" customHeight="false" outlineLevel="0" collapsed="false">
      <c r="A52" s="26" t="n">
        <v>8</v>
      </c>
      <c r="B52" s="26" t="s">
        <v>143</v>
      </c>
      <c r="C52" s="39" t="s">
        <v>470</v>
      </c>
      <c r="D52" s="34" t="s">
        <v>469</v>
      </c>
      <c r="E52" s="29" t="n">
        <v>144</v>
      </c>
      <c r="F52" s="29" t="n">
        <f aca="false">'apkure dzīvoklis'!E52</f>
        <v>144</v>
      </c>
      <c r="G52" s="30"/>
      <c r="H52" s="30"/>
      <c r="I52" s="31" t="n">
        <f aca="false">H52*G52</f>
        <v>0</v>
      </c>
      <c r="J52" s="30"/>
      <c r="K52" s="30"/>
      <c r="L52" s="24" t="n">
        <f aca="false">'apkure dzīvoklis'!I52+'apkure dzīvoklis'!J52+'apkure dzīvoklis'!K52</f>
        <v>0</v>
      </c>
      <c r="M52" s="24" t="n">
        <f aca="false">'apkure dzīvoklis'!F52*'apkure dzīvoklis'!G52</f>
        <v>0</v>
      </c>
      <c r="N52" s="24" t="n">
        <f aca="false">'apkure dzīvoklis'!F52*'apkure dzīvoklis'!I52</f>
        <v>0</v>
      </c>
      <c r="O52" s="24" t="n">
        <f aca="false">'apkure dzīvoklis'!F52*'apkure dzīvoklis'!J52</f>
        <v>0</v>
      </c>
      <c r="P52" s="24" t="n">
        <f aca="false">'apkure dzīvoklis'!F52*'apkure dzīvoklis'!K52</f>
        <v>0</v>
      </c>
      <c r="Q52" s="24" t="n">
        <f aca="false">'apkure dzīvoklis'!N52+'apkure dzīvoklis'!O52+'apkure dzīvoklis'!P52</f>
        <v>0</v>
      </c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38.25" hidden="false" customHeight="false" outlineLevel="0" collapsed="false">
      <c r="A53" s="26" t="n">
        <v>9</v>
      </c>
      <c r="B53" s="26" t="s">
        <v>444</v>
      </c>
      <c r="C53" s="39" t="s">
        <v>573</v>
      </c>
      <c r="D53" s="34" t="s">
        <v>469</v>
      </c>
      <c r="E53" s="29" t="n">
        <v>181</v>
      </c>
      <c r="F53" s="29" t="n">
        <f aca="false">'apkure dzīvoklis'!E53</f>
        <v>181</v>
      </c>
      <c r="G53" s="30"/>
      <c r="H53" s="30"/>
      <c r="I53" s="31" t="n">
        <f aca="false">H53*G53</f>
        <v>0</v>
      </c>
      <c r="J53" s="30"/>
      <c r="K53" s="30"/>
      <c r="L53" s="24" t="n">
        <f aca="false">'apkure dzīvoklis'!I53+'apkure dzīvoklis'!J53+'apkure dzīvoklis'!K53</f>
        <v>0</v>
      </c>
      <c r="M53" s="24" t="n">
        <f aca="false">'apkure dzīvoklis'!F53*'apkure dzīvoklis'!G53</f>
        <v>0</v>
      </c>
      <c r="N53" s="24" t="n">
        <f aca="false">'apkure dzīvoklis'!F53*'apkure dzīvoklis'!I53</f>
        <v>0</v>
      </c>
      <c r="O53" s="54" t="n">
        <f aca="false">'apkure dzīvoklis'!F53*'apkure dzīvoklis'!J53</f>
        <v>0</v>
      </c>
      <c r="P53" s="24" t="n">
        <f aca="false">'apkure dzīvoklis'!F53*'apkure dzīvoklis'!K53</f>
        <v>0</v>
      </c>
      <c r="Q53" s="24" t="n">
        <f aca="false">'apkure dzīvoklis'!N53+'apkure dzīvoklis'!O53+'apkure dzīvoklis'!P53</f>
        <v>0</v>
      </c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38.25" hidden="false" customHeight="false" outlineLevel="0" collapsed="false">
      <c r="A54" s="26" t="n">
        <v>10</v>
      </c>
      <c r="B54" s="26" t="s">
        <v>444</v>
      </c>
      <c r="C54" s="39" t="s">
        <v>574</v>
      </c>
      <c r="D54" s="34" t="s">
        <v>88</v>
      </c>
      <c r="E54" s="29" t="n">
        <v>36</v>
      </c>
      <c r="F54" s="29" t="n">
        <f aca="false">'apkure dzīvoklis'!E54</f>
        <v>36</v>
      </c>
      <c r="G54" s="30"/>
      <c r="H54" s="30"/>
      <c r="I54" s="31" t="n">
        <f aca="false">H54*G54</f>
        <v>0</v>
      </c>
      <c r="J54" s="30"/>
      <c r="K54" s="30"/>
      <c r="L54" s="24" t="n">
        <f aca="false">'apkure dzīvoklis'!I54+'apkure dzīvoklis'!J54+'apkure dzīvoklis'!K54</f>
        <v>0</v>
      </c>
      <c r="M54" s="24" t="n">
        <f aca="false">'apkure dzīvoklis'!F54*'apkure dzīvoklis'!G54</f>
        <v>0</v>
      </c>
      <c r="N54" s="24" t="n">
        <f aca="false">'apkure dzīvoklis'!F54*'apkure dzīvoklis'!I54</f>
        <v>0</v>
      </c>
      <c r="O54" s="54" t="n">
        <f aca="false">'apkure dzīvoklis'!F54*'apkure dzīvoklis'!J54</f>
        <v>0</v>
      </c>
      <c r="P54" s="24" t="n">
        <f aca="false">'apkure dzīvoklis'!F54*'apkure dzīvoklis'!K54</f>
        <v>0</v>
      </c>
      <c r="Q54" s="24" t="n">
        <f aca="false">'apkure dzīvoklis'!N54+'apkure dzīvoklis'!O54+'apkure dzīvoklis'!P54</f>
        <v>0</v>
      </c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25.5" hidden="false" customHeight="false" outlineLevel="0" collapsed="false">
      <c r="A55" s="26" t="n">
        <v>11</v>
      </c>
      <c r="B55" s="26" t="s">
        <v>444</v>
      </c>
      <c r="C55" s="39" t="s">
        <v>575</v>
      </c>
      <c r="D55" s="34" t="s">
        <v>42</v>
      </c>
      <c r="E55" s="29" t="n">
        <v>72</v>
      </c>
      <c r="F55" s="29" t="n">
        <f aca="false">'apkure dzīvoklis'!E55</f>
        <v>72</v>
      </c>
      <c r="G55" s="30"/>
      <c r="H55" s="30"/>
      <c r="I55" s="31" t="n">
        <f aca="false">H55*G55</f>
        <v>0</v>
      </c>
      <c r="J55" s="30"/>
      <c r="K55" s="30"/>
      <c r="L55" s="24" t="n">
        <f aca="false">'apkure dzīvoklis'!I55+'apkure dzīvoklis'!J55+'apkure dzīvoklis'!K55</f>
        <v>0</v>
      </c>
      <c r="M55" s="24" t="n">
        <f aca="false">'apkure dzīvoklis'!F55*'apkure dzīvoklis'!G55</f>
        <v>0</v>
      </c>
      <c r="N55" s="24" t="n">
        <f aca="false">'apkure dzīvoklis'!F55*'apkure dzīvoklis'!I55</f>
        <v>0</v>
      </c>
      <c r="O55" s="54" t="n">
        <f aca="false">'apkure dzīvoklis'!F55*'apkure dzīvoklis'!J55</f>
        <v>0</v>
      </c>
      <c r="P55" s="24" t="n">
        <f aca="false">'apkure dzīvoklis'!F55*'apkure dzīvoklis'!K55</f>
        <v>0</v>
      </c>
      <c r="Q55" s="24" t="n">
        <f aca="false">'apkure dzīvoklis'!N55+'apkure dzīvoklis'!O55+'apkure dzīvoklis'!P55</f>
        <v>0</v>
      </c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25.5" hidden="false" customHeight="false" outlineLevel="0" collapsed="false">
      <c r="A56" s="26" t="n">
        <v>12</v>
      </c>
      <c r="B56" s="26" t="s">
        <v>444</v>
      </c>
      <c r="C56" s="39" t="s">
        <v>576</v>
      </c>
      <c r="D56" s="34" t="s">
        <v>31</v>
      </c>
      <c r="E56" s="29" t="n">
        <v>36</v>
      </c>
      <c r="F56" s="29" t="n">
        <f aca="false">'apkure dzīvoklis'!E56</f>
        <v>36</v>
      </c>
      <c r="G56" s="30"/>
      <c r="H56" s="30"/>
      <c r="I56" s="31" t="n">
        <f aca="false">H56*G56</f>
        <v>0</v>
      </c>
      <c r="J56" s="30"/>
      <c r="K56" s="30"/>
      <c r="L56" s="24" t="n">
        <f aca="false">'apkure dzīvoklis'!I56+'apkure dzīvoklis'!J56+'apkure dzīvoklis'!K56</f>
        <v>0</v>
      </c>
      <c r="M56" s="24" t="n">
        <f aca="false">'apkure dzīvoklis'!F56*'apkure dzīvoklis'!G56</f>
        <v>0</v>
      </c>
      <c r="N56" s="24" t="n">
        <f aca="false">'apkure dzīvoklis'!F56*'apkure dzīvoklis'!I56</f>
        <v>0</v>
      </c>
      <c r="O56" s="54" t="n">
        <f aca="false">'apkure dzīvoklis'!F56*'apkure dzīvoklis'!J56</f>
        <v>0</v>
      </c>
      <c r="P56" s="24" t="n">
        <f aca="false">'apkure dzīvoklis'!F56*'apkure dzīvoklis'!K56</f>
        <v>0</v>
      </c>
      <c r="Q56" s="24" t="n">
        <f aca="false">'apkure dzīvoklis'!N56+'apkure dzīvoklis'!O56+'apkure dzīvoklis'!P56</f>
        <v>0</v>
      </c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25.5" hidden="false" customHeight="false" outlineLevel="0" collapsed="false">
      <c r="A57" s="26" t="n">
        <v>13</v>
      </c>
      <c r="B57" s="26" t="s">
        <v>444</v>
      </c>
      <c r="C57" s="39" t="s">
        <v>577</v>
      </c>
      <c r="D57" s="34" t="s">
        <v>56</v>
      </c>
      <c r="E57" s="29" t="n">
        <v>626</v>
      </c>
      <c r="F57" s="29" t="n">
        <f aca="false">'apkure dzīvoklis'!E57</f>
        <v>626</v>
      </c>
      <c r="G57" s="30"/>
      <c r="H57" s="30"/>
      <c r="I57" s="31" t="n">
        <f aca="false">H57*G57</f>
        <v>0</v>
      </c>
      <c r="J57" s="30"/>
      <c r="K57" s="30"/>
      <c r="L57" s="24" t="n">
        <f aca="false">'apkure dzīvoklis'!I57+'apkure dzīvoklis'!J57+'apkure dzīvoklis'!K57</f>
        <v>0</v>
      </c>
      <c r="M57" s="24" t="n">
        <f aca="false">'apkure dzīvoklis'!F57*'apkure dzīvoklis'!G57</f>
        <v>0</v>
      </c>
      <c r="N57" s="24" t="n">
        <f aca="false">'apkure dzīvoklis'!F57*'apkure dzīvoklis'!I57</f>
        <v>0</v>
      </c>
      <c r="O57" s="54" t="n">
        <f aca="false">'apkure dzīvoklis'!F57*'apkure dzīvoklis'!J57</f>
        <v>0</v>
      </c>
      <c r="P57" s="24" t="n">
        <f aca="false">'apkure dzīvoklis'!F57*'apkure dzīvoklis'!K57</f>
        <v>0</v>
      </c>
      <c r="Q57" s="24" t="n">
        <f aca="false">'apkure dzīvoklis'!N57+'apkure dzīvoklis'!O57+'apkure dzīvoklis'!P57</f>
        <v>0</v>
      </c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s="88" customFormat="true" ht="12.75" hidden="false" customHeight="false" outlineLevel="0" collapsed="false">
      <c r="A58" s="50"/>
      <c r="B58" s="50"/>
      <c r="C58" s="151"/>
      <c r="D58" s="52"/>
      <c r="E58" s="152"/>
      <c r="F58" s="54"/>
      <c r="G58" s="52"/>
      <c r="H58" s="99"/>
      <c r="I58" s="24"/>
      <c r="J58" s="154"/>
      <c r="K58" s="188"/>
      <c r="L58" s="177"/>
      <c r="M58" s="59"/>
      <c r="N58" s="59"/>
      <c r="O58" s="24"/>
      <c r="P58" s="59"/>
      <c r="Q58" s="24"/>
    </row>
    <row r="59" s="88" customFormat="true" ht="12.75" hidden="false" customHeight="false" outlineLevel="0" collapsed="false">
      <c r="A59" s="50"/>
      <c r="B59" s="50"/>
      <c r="C59" s="151"/>
      <c r="D59" s="52"/>
      <c r="E59" s="152"/>
      <c r="F59" s="54"/>
      <c r="G59" s="52"/>
      <c r="H59" s="99"/>
      <c r="I59" s="24"/>
      <c r="J59" s="154"/>
      <c r="K59" s="188"/>
      <c r="L59" s="177"/>
      <c r="M59" s="59"/>
      <c r="N59" s="59"/>
      <c r="O59" s="24"/>
      <c r="P59" s="59"/>
      <c r="Q59" s="24"/>
    </row>
    <row r="60" s="5" customFormat="true" ht="12.75" hidden="false" customHeight="true" outlineLevel="0" collapsed="false">
      <c r="A60" s="100"/>
      <c r="B60" s="100"/>
      <c r="C60" s="101" t="s">
        <v>202</v>
      </c>
      <c r="D60" s="102"/>
      <c r="E60" s="102"/>
      <c r="F60" s="102"/>
      <c r="G60" s="119"/>
      <c r="H60" s="119"/>
      <c r="I60" s="120"/>
      <c r="J60" s="119"/>
      <c r="K60" s="120"/>
      <c r="L60" s="120"/>
      <c r="M60" s="189" t="n">
        <f aca="false">SUM('apkure dzīvoklis'!M12:M59)</f>
        <v>0</v>
      </c>
      <c r="N60" s="189" t="n">
        <f aca="false">(SUM('apkure dzīvoklis'!N12:N59))+(SUM('apkure dzīvoklis'!N12:N59)*0.2359)</f>
        <v>0</v>
      </c>
      <c r="O60" s="189" t="n">
        <f aca="false">SUM('apkure dzīvoklis'!O12:O59)</f>
        <v>0</v>
      </c>
      <c r="P60" s="189" t="n">
        <f aca="false">SUM('apkure dzīvoklis'!P12:P59)</f>
        <v>0</v>
      </c>
      <c r="Q60" s="189" t="n">
        <f aca="false">SUM('apkure dzīvoklis'!Q12:Q59)</f>
        <v>0</v>
      </c>
      <c r="R60" s="88"/>
      <c r="S60" s="88"/>
      <c r="T60" s="88"/>
    </row>
    <row r="61" s="12" customFormat="true" ht="12.75" hidden="false" customHeight="false" outlineLevel="0" collapsed="false">
      <c r="A61" s="100"/>
      <c r="B61" s="100"/>
      <c r="C61" s="106" t="s">
        <v>203</v>
      </c>
      <c r="D61" s="107"/>
      <c r="E61" s="107"/>
      <c r="F61" s="108" t="s">
        <v>204</v>
      </c>
      <c r="G61" s="122"/>
      <c r="H61" s="123"/>
      <c r="I61" s="122"/>
      <c r="J61" s="124"/>
      <c r="K61" s="122"/>
      <c r="L61" s="122"/>
      <c r="M61" s="122"/>
      <c r="N61" s="122"/>
      <c r="O61" s="122" t="n">
        <v>0</v>
      </c>
      <c r="P61" s="122"/>
      <c r="Q61" s="122" t="n">
        <v>0</v>
      </c>
    </row>
    <row r="62" customFormat="false" ht="12.75" hidden="false" customHeight="false" outlineLevel="0" collapsed="false">
      <c r="A62" s="100"/>
      <c r="B62" s="100"/>
      <c r="C62" s="112" t="s">
        <v>205</v>
      </c>
      <c r="D62" s="107"/>
      <c r="E62" s="107"/>
      <c r="F62" s="107"/>
      <c r="G62" s="122"/>
      <c r="H62" s="123"/>
      <c r="I62" s="122"/>
      <c r="J62" s="124"/>
      <c r="K62" s="122"/>
      <c r="L62" s="122"/>
      <c r="M62" s="122" t="n">
        <f aca="false">'apkure dzīvoklis'!M60</f>
        <v>0</v>
      </c>
      <c r="N62" s="122" t="n">
        <f aca="false">'apkure dzīvoklis'!N60</f>
        <v>0</v>
      </c>
      <c r="O62" s="122" t="n">
        <f aca="false">'apkure dzīvoklis'!O60+'apkure dzīvoklis'!O61</f>
        <v>0</v>
      </c>
      <c r="P62" s="122" t="n">
        <f aca="false">'apkure dzīvoklis'!P60</f>
        <v>0</v>
      </c>
      <c r="Q62" s="122" t="n">
        <f aca="false">'apkure dzīvoklis'!Q60+'apkure dzīvoklis'!Q61</f>
        <v>0</v>
      </c>
    </row>
    <row r="63" customFormat="false" ht="12.75" hidden="false" customHeight="false" outlineLevel="0" collapsed="false">
      <c r="A63" s="81"/>
      <c r="B63" s="81"/>
      <c r="C63" s="83"/>
      <c r="D63" s="83"/>
      <c r="E63" s="83"/>
      <c r="F63" s="83"/>
      <c r="G63" s="83"/>
      <c r="H63" s="83"/>
      <c r="I63" s="83"/>
      <c r="J63" s="83"/>
      <c r="K63" s="83"/>
      <c r="L63" s="5"/>
      <c r="M63" s="6"/>
      <c r="N63" s="5"/>
      <c r="O63" s="5"/>
      <c r="P63" s="5"/>
      <c r="Q63" s="5"/>
    </row>
    <row r="64" customFormat="false" ht="12.75" hidden="false" customHeight="false" outlineLevel="0" collapsed="false">
      <c r="A64" s="81"/>
      <c r="B64" s="81"/>
      <c r="C64" s="83"/>
      <c r="D64" s="83"/>
      <c r="E64" s="83"/>
      <c r="F64" s="83"/>
      <c r="G64" s="83"/>
      <c r="H64" s="83"/>
      <c r="I64" s="83"/>
      <c r="J64" s="83"/>
      <c r="K64" s="83"/>
      <c r="L64" s="117"/>
      <c r="M64" s="6"/>
      <c r="N64" s="5"/>
      <c r="O64" s="5"/>
      <c r="P64" s="5"/>
      <c r="Q64" s="5"/>
    </row>
    <row r="65" customFormat="false" ht="12.75" hidden="false" customHeight="false" outlineLevel="0" collapsed="false">
      <c r="A65" s="81"/>
      <c r="B65" s="81"/>
      <c r="C65" s="82" t="s">
        <v>206</v>
      </c>
      <c r="D65" s="83"/>
      <c r="E65" s="85"/>
      <c r="F65" s="84"/>
      <c r="G65" s="84"/>
      <c r="H65" s="85"/>
      <c r="I65" s="5"/>
      <c r="J65" s="84"/>
      <c r="K65" s="83"/>
      <c r="L65" s="5"/>
      <c r="M65" s="75"/>
      <c r="N65" s="75"/>
      <c r="O65" s="5"/>
      <c r="P65" s="5"/>
      <c r="Q65" s="5"/>
    </row>
    <row r="66" customFormat="false" ht="12.75" hidden="false" customHeight="false" outlineLevel="0" collapsed="false">
      <c r="A66" s="81"/>
      <c r="B66" s="81"/>
      <c r="C66" s="82" t="s">
        <v>207</v>
      </c>
      <c r="D66" s="0"/>
      <c r="E66" s="85"/>
      <c r="F66" s="84"/>
      <c r="G66" s="84"/>
      <c r="H66" s="85"/>
      <c r="I66" s="5"/>
      <c r="J66" s="84"/>
      <c r="K66" s="83"/>
      <c r="L66" s="5"/>
      <c r="M66" s="75"/>
      <c r="N66" s="75"/>
      <c r="O66" s="5"/>
      <c r="P66" s="5"/>
      <c r="Q66" s="5"/>
    </row>
    <row r="67" customFormat="false" ht="12.75" hidden="false" customHeight="false" outlineLevel="0" collapsed="false">
      <c r="A67" s="81"/>
      <c r="B67" s="81"/>
      <c r="C67" s="82"/>
      <c r="D67" s="85"/>
      <c r="E67" s="85"/>
      <c r="F67" s="84"/>
      <c r="G67" s="84"/>
      <c r="H67" s="85"/>
      <c r="I67" s="5"/>
      <c r="J67" s="5"/>
      <c r="K67" s="5"/>
      <c r="L67" s="5"/>
      <c r="M67" s="75"/>
      <c r="N67" s="75"/>
      <c r="O67" s="5"/>
      <c r="P67" s="5"/>
      <c r="Q67" s="5"/>
    </row>
    <row r="68" customFormat="false" ht="12.75" hidden="false" customHeight="false" outlineLevel="0" collapsed="false">
      <c r="A68" s="81"/>
      <c r="B68" s="81"/>
      <c r="C68" s="82" t="s">
        <v>208</v>
      </c>
      <c r="D68" s="85"/>
      <c r="E68" s="85"/>
      <c r="F68" s="84"/>
      <c r="G68" s="84"/>
      <c r="H68" s="85"/>
      <c r="I68" s="5"/>
      <c r="J68" s="5"/>
      <c r="K68" s="5"/>
      <c r="L68" s="5"/>
      <c r="M68" s="75"/>
      <c r="N68" s="75"/>
      <c r="O68" s="5"/>
      <c r="P68" s="5"/>
      <c r="Q68" s="5"/>
    </row>
    <row r="69" customFormat="false" ht="12.75" hidden="false" customHeight="false" outlineLevel="0" collapsed="false">
      <c r="A69" s="81"/>
      <c r="B69" s="81"/>
      <c r="C69" s="14" t="s">
        <v>209</v>
      </c>
      <c r="D69" s="85"/>
      <c r="E69" s="85"/>
      <c r="F69" s="84"/>
      <c r="G69" s="84"/>
      <c r="H69" s="85"/>
      <c r="I69" s="5"/>
      <c r="J69" s="5"/>
      <c r="K69" s="5"/>
      <c r="L69" s="5"/>
      <c r="M69" s="75"/>
      <c r="N69" s="75"/>
      <c r="O69" s="5"/>
      <c r="P69" s="5"/>
      <c r="Q69" s="5"/>
    </row>
  </sheetData>
  <mergeCells count="8">
    <mergeCell ref="A9:A10"/>
    <mergeCell ref="B9:B10"/>
    <mergeCell ref="C9:C10"/>
    <mergeCell ref="D9:D10"/>
    <mergeCell ref="E9:E10"/>
    <mergeCell ref="F9:F10"/>
    <mergeCell ref="G9:L9"/>
    <mergeCell ref="M9:Q9"/>
  </mergeCells>
  <printOptions headings="false" gridLines="false" gridLinesSet="true" horizontalCentered="false" verticalCentered="false"/>
  <pageMargins left="0.39375" right="0.39375" top="0.747916666666667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4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J24" activeCellId="0" sqref="J24"/>
    </sheetView>
  </sheetViews>
  <sheetFormatPr defaultRowHeight="15.75"/>
  <cols>
    <col collapsed="false" hidden="false" max="1" min="1" style="190" width="13.0918367346939"/>
    <col collapsed="false" hidden="false" max="2" min="2" style="190" width="38.7448979591837"/>
    <col collapsed="false" hidden="false" max="3" min="3" style="190" width="9.85204081632653"/>
    <col collapsed="false" hidden="false" max="4" min="4" style="190" width="16.3316326530612"/>
    <col collapsed="false" hidden="false" max="5" min="5" style="190" width="11.0714285714286"/>
    <col collapsed="false" hidden="false" max="1025" min="6" style="190" width="8.77551020408163"/>
  </cols>
  <sheetData>
    <row r="1" customFormat="false" ht="15.75" hidden="false" customHeight="fals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</row>
    <row r="2" customFormat="false" ht="15.75" hidden="false" customHeight="false" outlineLevel="0" collapsed="false">
      <c r="A2" s="191" t="s">
        <v>578</v>
      </c>
      <c r="B2" s="191"/>
      <c r="C2" s="191"/>
      <c r="D2" s="191"/>
      <c r="E2" s="191"/>
      <c r="F2" s="0"/>
      <c r="G2" s="0"/>
      <c r="H2" s="0"/>
      <c r="I2" s="0"/>
      <c r="J2" s="0"/>
      <c r="K2" s="0"/>
      <c r="L2" s="0"/>
      <c r="M2" s="0"/>
      <c r="N2" s="0"/>
      <c r="O2" s="0"/>
    </row>
    <row r="3" customFormat="false" ht="15.75" hidden="false" customHeight="false" outlineLevel="0" collapsed="false">
      <c r="A3" s="192"/>
      <c r="B3" s="193"/>
      <c r="C3" s="193"/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</row>
    <row r="4" customFormat="false" ht="15.75" hidden="false" customHeight="false" outlineLevel="0" collapsed="false">
      <c r="A4" s="0"/>
      <c r="B4" s="194"/>
      <c r="C4" s="194"/>
      <c r="D4" s="0"/>
      <c r="E4" s="0"/>
      <c r="F4" s="0"/>
      <c r="G4" s="0"/>
      <c r="H4" s="0"/>
      <c r="I4" s="0"/>
      <c r="J4" s="0"/>
      <c r="K4" s="0"/>
      <c r="L4" s="0"/>
      <c r="M4" s="0"/>
      <c r="N4" s="0"/>
      <c r="O4" s="0"/>
    </row>
    <row r="5" customFormat="false" ht="15.75" hidden="false" customHeight="false" outlineLevel="0" collapsed="false">
      <c r="A5" s="195" t="s">
        <v>0</v>
      </c>
      <c r="B5" s="194"/>
      <c r="C5" s="194"/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</row>
    <row r="6" customFormat="false" ht="15.75" hidden="false" customHeight="false" outlineLevel="0" collapsed="false">
      <c r="A6" s="196" t="s">
        <v>579</v>
      </c>
      <c r="B6" s="191"/>
      <c r="C6" s="194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</row>
    <row r="7" customFormat="false" ht="15.75" hidden="false" customHeight="false" outlineLevel="0" collapsed="false">
      <c r="A7" s="196" t="s">
        <v>580</v>
      </c>
      <c r="B7" s="193"/>
      <c r="C7" s="193"/>
      <c r="D7" s="197"/>
      <c r="E7" s="0"/>
      <c r="F7" s="0"/>
      <c r="G7" s="0"/>
      <c r="H7" s="0"/>
      <c r="I7" s="0"/>
      <c r="J7" s="0"/>
      <c r="K7" s="0"/>
      <c r="L7" s="0"/>
      <c r="M7" s="0"/>
      <c r="N7" s="0"/>
      <c r="O7" s="0"/>
    </row>
    <row r="8" customFormat="false" ht="15.75" hidden="false" customHeight="false" outlineLevel="0" collapsed="false">
      <c r="A8" s="196" t="s">
        <v>581</v>
      </c>
      <c r="B8" s="194"/>
      <c r="C8" s="194"/>
      <c r="D8" s="197"/>
      <c r="E8" s="0"/>
      <c r="F8" s="0"/>
      <c r="G8" s="0"/>
      <c r="H8" s="0"/>
      <c r="I8" s="0"/>
      <c r="J8" s="0"/>
      <c r="K8" s="0"/>
      <c r="L8" s="0"/>
      <c r="M8" s="0"/>
      <c r="N8" s="0"/>
      <c r="O8" s="0"/>
    </row>
    <row r="9" customFormat="false" ht="15.75" hidden="false" customHeight="false" outlineLevel="0" collapsed="false">
      <c r="A9" s="0"/>
      <c r="B9" s="194"/>
      <c r="C9" s="194"/>
      <c r="D9" s="197"/>
      <c r="E9" s="0"/>
      <c r="F9" s="0"/>
      <c r="G9" s="0"/>
      <c r="H9" s="0"/>
      <c r="I9" s="0"/>
      <c r="J9" s="0"/>
      <c r="K9" s="0"/>
      <c r="L9" s="0"/>
      <c r="M9" s="0"/>
      <c r="N9" s="0"/>
      <c r="O9" s="0"/>
    </row>
    <row r="10" customFormat="false" ht="15.75" hidden="false" customHeight="false" outlineLevel="0" collapsed="false">
      <c r="A10" s="198"/>
      <c r="B10" s="194"/>
      <c r="C10" s="194"/>
      <c r="D10" s="197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</row>
    <row r="11" customFormat="false" ht="15.75" hidden="false" customHeight="false" outlineLevel="0" collapsed="false">
      <c r="A11" s="0"/>
      <c r="B11" s="194"/>
      <c r="C11" s="194"/>
      <c r="D11" s="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</row>
    <row r="12" customFormat="false" ht="31.5" hidden="false" customHeight="false" outlineLevel="0" collapsed="false">
      <c r="A12" s="199" t="s">
        <v>582</v>
      </c>
      <c r="B12" s="199" t="s">
        <v>583</v>
      </c>
      <c r="C12" s="199"/>
      <c r="D12" s="199" t="s">
        <v>584</v>
      </c>
      <c r="E12" s="199" t="s">
        <v>585</v>
      </c>
      <c r="F12" s="0"/>
      <c r="G12" s="0"/>
      <c r="H12" s="0"/>
      <c r="I12" s="0"/>
      <c r="J12" s="0"/>
      <c r="K12" s="0"/>
      <c r="L12" s="0"/>
      <c r="M12" s="0"/>
      <c r="N12" s="0"/>
      <c r="O12" s="0"/>
    </row>
    <row r="13" customFormat="false" ht="15.75" hidden="false" customHeight="false" outlineLevel="0" collapsed="false">
      <c r="A13" s="200" t="s">
        <v>586</v>
      </c>
      <c r="B13" s="201" t="s">
        <v>587</v>
      </c>
      <c r="C13" s="202"/>
      <c r="D13" s="203" t="e">
        <f aca="false">'fasāde z'!#ref!</f>
        <v>#VALUE!</v>
      </c>
      <c r="E13" s="204" t="e">
        <f aca="false">'fasāde z'!#ref!</f>
        <v>#VALUE!</v>
      </c>
      <c r="F13" s="0"/>
      <c r="G13" s="0"/>
      <c r="H13" s="0"/>
      <c r="I13" s="0"/>
      <c r="J13" s="205"/>
      <c r="K13" s="0"/>
      <c r="L13" s="0"/>
      <c r="M13" s="0"/>
      <c r="N13" s="0"/>
      <c r="O13" s="0"/>
    </row>
    <row r="14" customFormat="false" ht="15.75" hidden="false" customHeight="false" outlineLevel="0" collapsed="false">
      <c r="A14" s="200" t="s">
        <v>588</v>
      </c>
      <c r="B14" s="201" t="s">
        <v>589</v>
      </c>
      <c r="C14" s="202"/>
      <c r="D14" s="203" t="e">
        <f aca="false">'fasāde r'!#ref!</f>
        <v>#VALUE!</v>
      </c>
      <c r="E14" s="204" t="e">
        <f aca="false">'fasāde r'!#ref!</f>
        <v>#VALUE!</v>
      </c>
      <c r="F14" s="0"/>
      <c r="G14" s="0"/>
      <c r="H14" s="0"/>
      <c r="I14" s="0"/>
      <c r="J14" s="205"/>
      <c r="K14" s="0"/>
      <c r="L14" s="0"/>
      <c r="M14" s="0"/>
      <c r="N14" s="0"/>
      <c r="O14" s="0"/>
    </row>
    <row r="15" customFormat="false" ht="15.75" hidden="false" customHeight="false" outlineLevel="0" collapsed="false">
      <c r="A15" s="200" t="s">
        <v>590</v>
      </c>
      <c r="B15" s="201" t="s">
        <v>591</v>
      </c>
      <c r="C15" s="202"/>
      <c r="D15" s="203" t="e">
        <f aca="false">'fasāde d'!#ref!</f>
        <v>#VALUE!</v>
      </c>
      <c r="E15" s="204" t="e">
        <f aca="false">'fasāde d'!#ref!</f>
        <v>#VALUE!</v>
      </c>
      <c r="F15" s="0"/>
      <c r="G15" s="0"/>
      <c r="H15" s="0"/>
      <c r="I15" s="0"/>
      <c r="J15" s="205"/>
      <c r="K15" s="0"/>
      <c r="L15" s="0"/>
      <c r="M15" s="0"/>
      <c r="N15" s="0"/>
      <c r="O15" s="0"/>
    </row>
    <row r="16" customFormat="false" ht="15.75" hidden="false" customHeight="false" outlineLevel="0" collapsed="false">
      <c r="A16" s="200" t="s">
        <v>592</v>
      </c>
      <c r="B16" s="201" t="s">
        <v>593</v>
      </c>
      <c r="C16" s="202"/>
      <c r="D16" s="203" t="e">
        <f aca="false">'fasāde a'!#ref!</f>
        <v>#VALUE!</v>
      </c>
      <c r="E16" s="204" t="e">
        <f aca="false">'fasāde a'!#ref!</f>
        <v>#VALUE!</v>
      </c>
      <c r="F16" s="0"/>
      <c r="G16" s="0"/>
      <c r="H16" s="0"/>
      <c r="I16" s="0"/>
      <c r="J16" s="205"/>
      <c r="K16" s="0"/>
      <c r="L16" s="0"/>
      <c r="M16" s="0"/>
      <c r="N16" s="0"/>
      <c r="O16" s="0"/>
    </row>
    <row r="17" customFormat="false" ht="15.75" hidden="false" customHeight="false" outlineLevel="0" collapsed="false">
      <c r="A17" s="206" t="n">
        <v>2</v>
      </c>
      <c r="B17" s="201" t="s">
        <v>594</v>
      </c>
      <c r="C17" s="202"/>
      <c r="D17" s="203" t="e">
        <f aca="false">'logi, durvis'!#ref!</f>
        <v>#VALUE!</v>
      </c>
      <c r="E17" s="204" t="e">
        <f aca="false">'logi, durvis'!#ref!</f>
        <v>#VALUE!</v>
      </c>
      <c r="F17" s="0"/>
      <c r="G17" s="0"/>
      <c r="H17" s="0"/>
      <c r="I17" s="0"/>
      <c r="J17" s="0"/>
      <c r="K17" s="0"/>
      <c r="L17" s="0"/>
      <c r="M17" s="0"/>
      <c r="N17" s="0"/>
      <c r="O17" s="0"/>
    </row>
    <row r="18" customFormat="false" ht="15.75" hidden="false" customHeight="false" outlineLevel="0" collapsed="false">
      <c r="A18" s="206" t="n">
        <v>3</v>
      </c>
      <c r="B18" s="201" t="s">
        <v>595</v>
      </c>
      <c r="C18" s="202"/>
      <c r="D18" s="203" t="e">
        <f aca="false">'pagr '!#ref!</f>
        <v>#VALUE!</v>
      </c>
      <c r="E18" s="204" t="e">
        <f aca="false">'pagr '!#ref!</f>
        <v>#VALUE!</v>
      </c>
      <c r="F18" s="0"/>
      <c r="G18" s="0"/>
      <c r="H18" s="0"/>
      <c r="I18" s="0"/>
      <c r="J18" s="0"/>
      <c r="K18" s="0"/>
      <c r="L18" s="0"/>
      <c r="M18" s="0"/>
      <c r="N18" s="0"/>
      <c r="O18" s="0"/>
    </row>
    <row r="19" customFormat="false" ht="15.75" hidden="false" customHeight="false" outlineLevel="0" collapsed="false">
      <c r="A19" s="206" t="n">
        <v>4</v>
      </c>
      <c r="B19" s="201" t="s">
        <v>596</v>
      </c>
      <c r="C19" s="202"/>
      <c r="D19" s="203" t="e">
        <f aca="false">bēniņ!#REF!</f>
        <v>#VALUE!</v>
      </c>
      <c r="E19" s="204" t="e">
        <f aca="false">bēniņ!#REF!</f>
        <v>#VALUE!</v>
      </c>
      <c r="F19" s="0"/>
      <c r="G19" s="0"/>
      <c r="H19" s="0"/>
      <c r="I19" s="0"/>
      <c r="J19" s="0"/>
      <c r="K19" s="0"/>
      <c r="L19" s="0"/>
      <c r="M19" s="0"/>
      <c r="N19" s="0"/>
      <c r="O19" s="0"/>
    </row>
    <row r="20" customFormat="false" ht="15.75" hidden="false" customHeight="false" outlineLevel="0" collapsed="false">
      <c r="A20" s="206" t="n">
        <v>5</v>
      </c>
      <c r="B20" s="201" t="s">
        <v>382</v>
      </c>
      <c r="C20" s="202"/>
      <c r="D20" s="203" t="e">
        <f aca="false">jumt!#REF!</f>
        <v>#VALUE!</v>
      </c>
      <c r="E20" s="204" t="e">
        <f aca="false">jumt!#REF!</f>
        <v>#VALUE!</v>
      </c>
      <c r="F20" s="0"/>
      <c r="G20" s="0"/>
      <c r="H20" s="0"/>
      <c r="I20" s="0"/>
      <c r="J20" s="0"/>
      <c r="K20" s="0"/>
      <c r="L20" s="0"/>
      <c r="M20" s="0"/>
      <c r="N20" s="0"/>
      <c r="O20" s="0"/>
    </row>
    <row r="21" customFormat="false" ht="15.75" hidden="false" customHeight="false" outlineLevel="0" collapsed="false">
      <c r="A21" s="206" t="n">
        <v>6</v>
      </c>
      <c r="B21" s="201" t="s">
        <v>597</v>
      </c>
      <c r="C21" s="202"/>
      <c r="D21" s="203" t="e">
        <f aca="false">apkure!#REF!</f>
        <v>#VALUE!</v>
      </c>
      <c r="E21" s="204" t="e">
        <f aca="false">apkure!#REF!</f>
        <v>#VALUE!</v>
      </c>
      <c r="F21" s="0"/>
      <c r="G21" s="0"/>
      <c r="H21" s="0"/>
      <c r="I21" s="0"/>
      <c r="J21" s="0"/>
      <c r="K21" s="0"/>
      <c r="L21" s="0"/>
      <c r="M21" s="0"/>
      <c r="N21" s="0"/>
      <c r="O21" s="0"/>
    </row>
    <row r="22" customFormat="false" ht="15.75" hidden="false" customHeight="false" outlineLevel="0" collapsed="false">
      <c r="A22" s="206" t="n">
        <v>7</v>
      </c>
      <c r="B22" s="201" t="s">
        <v>598</v>
      </c>
      <c r="C22" s="202"/>
      <c r="D22" s="203" t="e">
        <f aca="false">'apkure dzīvoklis'!#ref!</f>
        <v>#VALUE!</v>
      </c>
      <c r="E22" s="204" t="e">
        <f aca="false">'apkure dzīvoklis'!#ref!</f>
        <v>#VALUE!</v>
      </c>
      <c r="F22" s="0"/>
      <c r="G22" s="0"/>
      <c r="H22" s="0"/>
      <c r="I22" s="0"/>
      <c r="J22" s="207" t="s">
        <v>599</v>
      </c>
      <c r="K22" s="0"/>
      <c r="L22" s="0"/>
      <c r="M22" s="0"/>
      <c r="N22" s="0"/>
      <c r="O22" s="0"/>
    </row>
    <row r="23" customFormat="false" ht="15.75" hidden="false" customHeight="false" outlineLevel="0" collapsed="false">
      <c r="A23" s="208"/>
      <c r="B23" s="209" t="s">
        <v>600</v>
      </c>
      <c r="C23" s="208"/>
      <c r="D23" s="210" t="e">
        <f aca="false">SUM('kopā-neprintēt'!D13:D22)</f>
        <v>#VALUE!</v>
      </c>
      <c r="E23" s="211" t="e">
        <f aca="false">SUM('kopā-neprintēt'!E13:E22)</f>
        <v>#VALUE!</v>
      </c>
      <c r="F23" s="0"/>
      <c r="G23" s="0"/>
      <c r="H23" s="0"/>
      <c r="I23" s="0"/>
      <c r="J23" s="207" t="n">
        <v>6</v>
      </c>
      <c r="K23" s="0"/>
      <c r="L23" s="0"/>
      <c r="M23" s="0"/>
      <c r="N23" s="0"/>
      <c r="O23" s="0"/>
    </row>
    <row r="24" customFormat="false" ht="15.75" hidden="false" customHeight="false" outlineLevel="0" collapsed="false">
      <c r="A24" s="208"/>
      <c r="B24" s="212" t="s">
        <v>601</v>
      </c>
      <c r="C24" s="213" t="n">
        <v>0.2409</v>
      </c>
      <c r="D24" s="203" t="e">
        <f aca="false">'kopā-neprintēt'!E23*'kopā-neprintēt'!C24</f>
        <v>#VALUE!</v>
      </c>
      <c r="E24" s="208"/>
      <c r="F24" s="0"/>
      <c r="G24" s="214"/>
      <c r="H24" s="0"/>
      <c r="I24" s="0"/>
      <c r="J24" s="0"/>
      <c r="K24" s="0"/>
      <c r="L24" s="0"/>
      <c r="M24" s="0"/>
      <c r="N24" s="0"/>
      <c r="O24" s="0"/>
    </row>
    <row r="25" customFormat="false" ht="15.75" hidden="false" customHeight="false" outlineLevel="0" collapsed="false">
      <c r="A25" s="208"/>
      <c r="B25" s="212" t="s">
        <v>602</v>
      </c>
      <c r="C25" s="213" t="n">
        <v>0.005</v>
      </c>
      <c r="D25" s="203" t="e">
        <f aca="false">'kopā-neprintēt'!D23*'kopā-neprintēt'!C25</f>
        <v>#VALUE!</v>
      </c>
      <c r="E25" s="208"/>
      <c r="F25" s="215"/>
      <c r="G25" s="216"/>
      <c r="H25" s="216"/>
      <c r="I25" s="215"/>
      <c r="J25" s="216"/>
      <c r="K25" s="217"/>
      <c r="L25" s="218"/>
      <c r="M25" s="217"/>
      <c r="N25" s="219"/>
      <c r="O25" s="220"/>
    </row>
    <row r="26" customFormat="false" ht="15.75" hidden="false" customHeight="false" outlineLevel="0" collapsed="false">
      <c r="A26" s="208"/>
      <c r="B26" s="212" t="s">
        <v>603</v>
      </c>
      <c r="C26" s="213" t="n">
        <v>0.005</v>
      </c>
      <c r="D26" s="203" t="e">
        <f aca="false">'kopā-neprintēt'!D23*'kopā-neprintēt'!C26</f>
        <v>#VALUE!</v>
      </c>
      <c r="E26" s="208"/>
      <c r="F26" s="215"/>
      <c r="G26" s="216"/>
      <c r="H26" s="216"/>
      <c r="I26" s="215"/>
      <c r="J26" s="216"/>
      <c r="K26" s="217"/>
      <c r="L26" s="218"/>
      <c r="M26" s="217"/>
      <c r="N26" s="219"/>
      <c r="O26" s="220"/>
    </row>
    <row r="27" customFormat="false" ht="31.5" hidden="false" customHeight="false" outlineLevel="0" collapsed="false">
      <c r="A27" s="208"/>
      <c r="B27" s="212" t="s">
        <v>604</v>
      </c>
      <c r="C27" s="213" t="n">
        <v>0.12</v>
      </c>
      <c r="D27" s="203" t="e">
        <f aca="false">'kopā-neprintēt'!D23*'kopā-neprintēt'!C27</f>
        <v>#VALUE!</v>
      </c>
      <c r="E27" s="208"/>
      <c r="F27" s="197"/>
      <c r="G27" s="221"/>
      <c r="H27" s="197"/>
      <c r="I27" s="197"/>
      <c r="J27" s="197"/>
      <c r="K27" s="197"/>
      <c r="L27" s="197"/>
      <c r="M27" s="197"/>
      <c r="N27" s="197"/>
      <c r="O27" s="197"/>
    </row>
    <row r="28" customFormat="false" ht="15.75" hidden="false" customHeight="false" outlineLevel="0" collapsed="false">
      <c r="A28" s="208"/>
      <c r="B28" s="212" t="s">
        <v>605</v>
      </c>
      <c r="C28" s="213" t="n">
        <v>0.05</v>
      </c>
      <c r="D28" s="203" t="e">
        <f aca="false">'kopā-neprintēt'!D23*'kopā-neprintēt'!C28</f>
        <v>#VALUE!</v>
      </c>
      <c r="E28" s="208"/>
      <c r="G28" s="214"/>
    </row>
    <row r="29" customFormat="false" ht="15.75" hidden="false" customHeight="false" outlineLevel="0" collapsed="false">
      <c r="A29" s="208"/>
      <c r="B29" s="212" t="s">
        <v>606</v>
      </c>
      <c r="C29" s="0"/>
      <c r="D29" s="203" t="e">
        <f aca="false">'kopā-neprintēt'!D23+'kopā-neprintēt'!D24+'kopā-neprintēt'!D25+'kopā-neprintēt'!D26+'kopā-neprintēt'!D27+'kopā-neprintēt'!D28</f>
        <v>#VALUE!</v>
      </c>
      <c r="E29" s="208"/>
      <c r="G29" s="214"/>
    </row>
    <row r="30" customFormat="false" ht="15.75" hidden="false" customHeight="false" outlineLevel="0" collapsed="false">
      <c r="A30" s="208"/>
      <c r="B30" s="212" t="s">
        <v>607</v>
      </c>
      <c r="C30" s="213" t="n">
        <v>0.21</v>
      </c>
      <c r="D30" s="203" t="e">
        <f aca="false">'kopā-neprintēt'!C30*'kopā-neprintēt'!D29</f>
        <v>#VALUE!</v>
      </c>
      <c r="E30" s="208"/>
    </row>
    <row r="31" customFormat="false" ht="15.75" hidden="false" customHeight="false" outlineLevel="0" collapsed="false">
      <c r="A31" s="208"/>
      <c r="B31" s="212" t="s">
        <v>608</v>
      </c>
      <c r="C31" s="208"/>
      <c r="D31" s="203" t="e">
        <f aca="false">SUM('kopā-neprintēt'!D29:D30)</f>
        <v>#VALUE!</v>
      </c>
      <c r="E31" s="208"/>
    </row>
    <row r="32" customFormat="false" ht="15.75" hidden="false" customHeight="false" outlineLevel="0" collapsed="false">
      <c r="A32" s="0"/>
      <c r="B32" s="0"/>
      <c r="C32" s="0"/>
      <c r="D32" s="0"/>
      <c r="E32" s="0"/>
    </row>
    <row r="33" customFormat="false" ht="15.75" hidden="false" customHeight="false" outlineLevel="0" collapsed="false">
      <c r="A33" s="0"/>
      <c r="B33" s="0"/>
      <c r="C33" s="0"/>
      <c r="D33" s="0"/>
      <c r="E33" s="0"/>
    </row>
    <row r="34" customFormat="false" ht="15.75" hidden="false" customHeight="false" outlineLevel="0" collapsed="false">
      <c r="A34" s="222" t="s">
        <v>609</v>
      </c>
      <c r="B34" s="223" t="s">
        <v>610</v>
      </c>
      <c r="C34" s="224"/>
      <c r="D34" s="225"/>
      <c r="E34" s="197"/>
    </row>
    <row r="35" customFormat="false" ht="15.75" hidden="false" customHeight="false" outlineLevel="0" collapsed="false">
      <c r="A35" s="226"/>
      <c r="B35" s="227" t="s">
        <v>611</v>
      </c>
      <c r="C35" s="224"/>
      <c r="D35" s="228"/>
      <c r="E35" s="228"/>
    </row>
    <row r="36" customFormat="false" ht="15.75" hidden="false" customHeight="false" outlineLevel="0" collapsed="false">
      <c r="A36" s="226"/>
      <c r="B36" s="227" t="s">
        <v>612</v>
      </c>
      <c r="C36" s="224"/>
      <c r="D36" s="228"/>
      <c r="E36" s="228"/>
    </row>
    <row r="37" customFormat="false" ht="15.75" hidden="false" customHeight="false" outlineLevel="0" collapsed="false">
      <c r="A37" s="229"/>
      <c r="B37" s="230" t="s">
        <v>613</v>
      </c>
      <c r="C37" s="224"/>
      <c r="D37" s="228"/>
      <c r="E37" s="228"/>
    </row>
    <row r="38" customFormat="false" ht="15.75" hidden="false" customHeight="false" outlineLevel="0" collapsed="false">
      <c r="A38" s="222" t="s">
        <v>614</v>
      </c>
      <c r="B38" s="231" t="s">
        <v>615</v>
      </c>
      <c r="C38" s="224"/>
      <c r="D38" s="228"/>
      <c r="E38" s="228"/>
    </row>
    <row r="39" customFormat="false" ht="15.75" hidden="false" customHeight="false" outlineLevel="0" collapsed="false">
      <c r="A39" s="226"/>
      <c r="B39" s="231" t="s">
        <v>611</v>
      </c>
      <c r="C39" s="224"/>
      <c r="D39" s="228"/>
      <c r="E39" s="228"/>
    </row>
    <row r="40" customFormat="false" ht="15.75" hidden="false" customHeight="false" outlineLevel="0" collapsed="false">
      <c r="A40" s="226"/>
      <c r="B40" s="231" t="s">
        <v>616</v>
      </c>
      <c r="C40" s="224"/>
      <c r="D40" s="225"/>
      <c r="E40" s="228"/>
    </row>
    <row r="41" customFormat="false" ht="15.75" hidden="false" customHeight="false" outlineLevel="0" collapsed="false">
      <c r="A41" s="226"/>
      <c r="B41" s="230" t="s">
        <v>613</v>
      </c>
      <c r="C41" s="224"/>
      <c r="D41" s="228"/>
      <c r="E41" s="228"/>
    </row>
  </sheetData>
  <mergeCells count="1">
    <mergeCell ref="A2:E2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1:M39"/>
  <sheetViews>
    <sheetView windowProtection="false" showFormulas="false" showGridLines="true" showRowColHeaders="true" showZeros="true" rightToLeft="false" tabSelected="false" showOutlineSymbols="true" defaultGridColor="true" view="normal" topLeftCell="A10" colorId="64" zoomScale="110" zoomScaleNormal="110" zoomScalePageLayoutView="100" workbookViewId="0">
      <selection pane="topLeft" activeCell="C21" activeCellId="0" sqref="C21"/>
    </sheetView>
  </sheetViews>
  <sheetFormatPr defaultRowHeight="15"/>
  <cols>
    <col collapsed="false" hidden="false" max="1" min="1" style="232" width="8.77551020408163"/>
    <col collapsed="false" hidden="false" max="2" min="2" style="232" width="10.3928571428571"/>
    <col collapsed="false" hidden="false" max="3" min="3" style="232" width="26.8622448979592"/>
    <col collapsed="false" hidden="false" max="4" min="4" style="232" width="7.56122448979592"/>
    <col collapsed="false" hidden="false" max="5" min="5" style="232" width="12.4183673469388"/>
    <col collapsed="false" hidden="false" max="6" min="6" style="232" width="9.71938775510204"/>
    <col collapsed="false" hidden="false" max="7" min="7" style="232" width="10.2602040816327"/>
    <col collapsed="false" hidden="false" max="8" min="8" style="232" width="9.71938775510204"/>
    <col collapsed="false" hidden="false" max="9" min="9" style="232" width="9.04591836734694"/>
    <col collapsed="false" hidden="false" max="10" min="10" style="232" width="9.31632653061224"/>
    <col collapsed="false" hidden="false" max="1025" min="11" style="232" width="8.77551020408163"/>
  </cols>
  <sheetData>
    <row r="1" customFormat="false" ht="13.5" hidden="false" customHeight="true" outlineLevel="0" collapsed="false">
      <c r="A1" s="0"/>
      <c r="B1" s="233" t="s">
        <v>617</v>
      </c>
      <c r="C1" s="233"/>
      <c r="D1" s="233"/>
      <c r="E1" s="233"/>
      <c r="F1" s="233"/>
      <c r="G1" s="233"/>
      <c r="H1" s="233"/>
      <c r="I1" s="233"/>
      <c r="J1" s="0"/>
      <c r="K1" s="0"/>
      <c r="L1" s="0"/>
      <c r="M1" s="0"/>
    </row>
    <row r="2" customFormat="false" ht="15.75" hidden="false" customHeight="false" outlineLevel="0" collapsed="false">
      <c r="A2" s="0"/>
      <c r="B2" s="234"/>
      <c r="C2" s="235"/>
      <c r="D2" s="236"/>
      <c r="E2" s="236"/>
      <c r="F2" s="236"/>
      <c r="G2" s="236"/>
      <c r="H2" s="236"/>
      <c r="I2" s="236"/>
      <c r="J2" s="0"/>
      <c r="K2" s="0"/>
      <c r="L2" s="0"/>
      <c r="M2" s="0"/>
    </row>
    <row r="3" customFormat="false" ht="16.35" hidden="false" customHeight="true" outlineLevel="0" collapsed="false">
      <c r="A3" s="237" t="s">
        <v>0</v>
      </c>
      <c r="B3" s="238"/>
      <c r="C3" s="0"/>
      <c r="D3" s="236"/>
      <c r="E3" s="236"/>
      <c r="F3" s="236"/>
      <c r="G3" s="236"/>
      <c r="H3" s="236"/>
      <c r="I3" s="236"/>
      <c r="J3" s="0"/>
      <c r="K3" s="0"/>
      <c r="L3" s="0"/>
      <c r="M3" s="0"/>
    </row>
    <row r="4" customFormat="false" ht="13.5" hidden="false" customHeight="true" outlineLevel="0" collapsed="false">
      <c r="A4" s="234" t="s">
        <v>1</v>
      </c>
      <c r="B4" s="238"/>
      <c r="C4" s="0"/>
      <c r="D4" s="236"/>
      <c r="E4" s="236"/>
      <c r="F4" s="236"/>
      <c r="G4" s="236"/>
      <c r="H4" s="236"/>
      <c r="I4" s="236"/>
      <c r="J4" s="0"/>
      <c r="K4" s="0"/>
      <c r="L4" s="0"/>
      <c r="M4" s="0"/>
    </row>
    <row r="5" customFormat="false" ht="15.75" hidden="false" customHeight="false" outlineLevel="0" collapsed="false">
      <c r="A5" s="239" t="s">
        <v>2</v>
      </c>
      <c r="B5" s="239"/>
      <c r="C5" s="0"/>
      <c r="D5" s="236"/>
      <c r="E5" s="236"/>
      <c r="F5" s="236"/>
      <c r="G5" s="236"/>
      <c r="H5" s="236"/>
      <c r="I5" s="236"/>
      <c r="J5" s="0"/>
      <c r="K5" s="0"/>
      <c r="L5" s="0"/>
      <c r="M5" s="0"/>
    </row>
    <row r="6" customFormat="false" ht="15.75" hidden="false" customHeight="false" outlineLevel="0" collapsed="false">
      <c r="A6" s="239" t="s">
        <v>3</v>
      </c>
      <c r="B6" s="239"/>
      <c r="C6" s="0"/>
      <c r="D6" s="236"/>
      <c r="E6" s="236"/>
      <c r="F6" s="236"/>
      <c r="G6" s="236"/>
      <c r="H6" s="236"/>
      <c r="I6" s="236"/>
      <c r="J6" s="0"/>
      <c r="K6" s="0"/>
      <c r="L6" s="0"/>
      <c r="M6" s="0"/>
    </row>
    <row r="7" customFormat="false" ht="15.75" hidden="false" customHeight="false" outlineLevel="0" collapsed="false">
      <c r="A7" s="0"/>
      <c r="B7" s="239"/>
      <c r="C7" s="239"/>
      <c r="D7" s="236"/>
      <c r="E7" s="236"/>
      <c r="F7" s="236"/>
      <c r="G7" s="236"/>
      <c r="H7" s="236"/>
      <c r="I7" s="236"/>
      <c r="J7" s="0"/>
      <c r="K7" s="0"/>
      <c r="L7" s="0"/>
      <c r="M7" s="0"/>
    </row>
    <row r="8" customFormat="false" ht="15.75" hidden="false" customHeight="false" outlineLevel="0" collapsed="false">
      <c r="A8" s="0"/>
      <c r="B8" s="239"/>
      <c r="C8" s="240" t="s">
        <v>618</v>
      </c>
      <c r="D8" s="236"/>
      <c r="E8" s="241" t="n">
        <f aca="false">kopsavilkums!E30</f>
        <v>0</v>
      </c>
      <c r="F8" s="236"/>
      <c r="G8" s="236"/>
      <c r="H8" s="236"/>
      <c r="I8" s="236"/>
      <c r="J8" s="0"/>
      <c r="K8" s="0"/>
      <c r="L8" s="0"/>
      <c r="M8" s="0"/>
    </row>
    <row r="9" customFormat="false" ht="15.75" hidden="false" customHeight="false" outlineLevel="0" collapsed="false">
      <c r="A9" s="0"/>
      <c r="B9" s="239"/>
      <c r="C9" s="240" t="s">
        <v>619</v>
      </c>
      <c r="D9" s="236"/>
      <c r="E9" s="241" t="n">
        <f aca="false">kopsavilkums!I25</f>
        <v>0</v>
      </c>
      <c r="F9" s="236"/>
      <c r="G9" s="236"/>
      <c r="H9" s="236"/>
      <c r="I9" s="236"/>
      <c r="J9" s="0"/>
      <c r="K9" s="0"/>
      <c r="L9" s="0"/>
      <c r="M9" s="0"/>
    </row>
    <row r="10" customFormat="false" ht="15.75" hidden="false" customHeight="false" outlineLevel="0" collapsed="false">
      <c r="A10" s="242"/>
      <c r="B10" s="238"/>
      <c r="C10" s="239"/>
      <c r="D10" s="236"/>
      <c r="E10" s="236"/>
      <c r="F10" s="236"/>
      <c r="G10" s="236"/>
      <c r="H10" s="236"/>
      <c r="I10" s="236"/>
      <c r="J10" s="243"/>
      <c r="K10" s="0"/>
      <c r="L10" s="0"/>
      <c r="M10" s="0"/>
    </row>
    <row r="11" customFormat="false" ht="17.1" hidden="false" customHeight="true" outlineLevel="0" collapsed="false">
      <c r="A11" s="244" t="s">
        <v>620</v>
      </c>
      <c r="B11" s="238"/>
      <c r="C11" s="239"/>
      <c r="D11" s="236"/>
      <c r="E11" s="236"/>
      <c r="F11" s="236"/>
      <c r="G11" s="236"/>
      <c r="H11" s="236"/>
      <c r="I11" s="236"/>
      <c r="J11" s="243"/>
      <c r="K11" s="0"/>
      <c r="L11" s="0"/>
      <c r="M11" s="0"/>
    </row>
    <row r="12" customFormat="false" ht="15.75" hidden="false" customHeight="false" outlineLevel="0" collapsed="false">
      <c r="A12" s="242"/>
      <c r="B12" s="238"/>
      <c r="C12" s="239"/>
      <c r="D12" s="236"/>
      <c r="E12" s="236"/>
      <c r="F12" s="236"/>
      <c r="G12" s="236"/>
      <c r="H12" s="236"/>
      <c r="I12" s="236"/>
      <c r="J12" s="243"/>
      <c r="K12" s="0"/>
      <c r="L12" s="0"/>
      <c r="M12" s="0"/>
    </row>
    <row r="13" customFormat="false" ht="12.75" hidden="false" customHeight="true" outlineLevel="0" collapsed="false">
      <c r="A13" s="245" t="s">
        <v>621</v>
      </c>
      <c r="B13" s="246" t="s">
        <v>582</v>
      </c>
      <c r="C13" s="247" t="s">
        <v>622</v>
      </c>
      <c r="D13" s="247"/>
      <c r="E13" s="246" t="s">
        <v>623</v>
      </c>
      <c r="F13" s="248" t="s">
        <v>624</v>
      </c>
      <c r="G13" s="248"/>
      <c r="H13" s="248"/>
      <c r="I13" s="249" t="s">
        <v>625</v>
      </c>
      <c r="J13" s="243"/>
      <c r="K13" s="0"/>
      <c r="L13" s="0"/>
      <c r="M13" s="0"/>
    </row>
    <row r="14" customFormat="false" ht="29.85" hidden="false" customHeight="true" outlineLevel="0" collapsed="false">
      <c r="A14" s="245"/>
      <c r="B14" s="246"/>
      <c r="C14" s="247"/>
      <c r="D14" s="247"/>
      <c r="E14" s="246"/>
      <c r="F14" s="250" t="s">
        <v>626</v>
      </c>
      <c r="G14" s="250" t="s">
        <v>627</v>
      </c>
      <c r="H14" s="250" t="s">
        <v>628</v>
      </c>
      <c r="I14" s="249"/>
      <c r="J14" s="243"/>
      <c r="K14" s="0"/>
      <c r="L14" s="0"/>
      <c r="M14" s="0"/>
    </row>
    <row r="15" customFormat="false" ht="15.75" hidden="false" customHeight="true" outlineLevel="0" collapsed="false">
      <c r="A15" s="251" t="n">
        <v>1</v>
      </c>
      <c r="B15" s="252" t="s">
        <v>586</v>
      </c>
      <c r="C15" s="253" t="s">
        <v>587</v>
      </c>
      <c r="D15" s="253"/>
      <c r="E15" s="254" t="n">
        <f aca="false">'fasāde Z'!P8</f>
        <v>0</v>
      </c>
      <c r="F15" s="30"/>
      <c r="G15" s="30"/>
      <c r="H15" s="30"/>
      <c r="I15" s="30"/>
      <c r="J15" s="255"/>
      <c r="K15" s="256"/>
      <c r="L15" s="0"/>
      <c r="M15" s="0"/>
    </row>
    <row r="16" customFormat="false" ht="15.75" hidden="false" customHeight="true" outlineLevel="0" collapsed="false">
      <c r="A16" s="251" t="n">
        <v>2</v>
      </c>
      <c r="B16" s="252" t="s">
        <v>588</v>
      </c>
      <c r="C16" s="253" t="s">
        <v>589</v>
      </c>
      <c r="D16" s="253"/>
      <c r="E16" s="254" t="n">
        <f aca="false">'fasāde R'!P8</f>
        <v>0</v>
      </c>
      <c r="F16" s="30"/>
      <c r="G16" s="30"/>
      <c r="H16" s="30"/>
      <c r="I16" s="30"/>
      <c r="J16" s="255"/>
      <c r="K16" s="256"/>
      <c r="L16" s="0"/>
      <c r="M16" s="0"/>
    </row>
    <row r="17" customFormat="false" ht="15.75" hidden="false" customHeight="true" outlineLevel="0" collapsed="false">
      <c r="A17" s="251" t="n">
        <v>3</v>
      </c>
      <c r="B17" s="252" t="s">
        <v>590</v>
      </c>
      <c r="C17" s="253" t="s">
        <v>591</v>
      </c>
      <c r="D17" s="253"/>
      <c r="E17" s="254" t="n">
        <f aca="false">'fasāde D'!P8</f>
        <v>0</v>
      </c>
      <c r="F17" s="30"/>
      <c r="G17" s="30"/>
      <c r="H17" s="30"/>
      <c r="I17" s="30"/>
      <c r="J17" s="255"/>
      <c r="K17" s="256"/>
      <c r="L17" s="0"/>
      <c r="M17" s="0"/>
    </row>
    <row r="18" customFormat="false" ht="15.75" hidden="false" customHeight="true" outlineLevel="0" collapsed="false">
      <c r="A18" s="251" t="n">
        <v>4</v>
      </c>
      <c r="B18" s="252" t="s">
        <v>592</v>
      </c>
      <c r="C18" s="253" t="s">
        <v>593</v>
      </c>
      <c r="D18" s="253"/>
      <c r="E18" s="254" t="n">
        <f aca="false">'Fasāde A'!P8</f>
        <v>0</v>
      </c>
      <c r="F18" s="30"/>
      <c r="G18" s="30"/>
      <c r="H18" s="30"/>
      <c r="I18" s="30"/>
      <c r="J18" s="255"/>
      <c r="K18" s="256"/>
      <c r="L18" s="0"/>
      <c r="M18" s="0"/>
    </row>
    <row r="19" customFormat="false" ht="15.75" hidden="false" customHeight="true" outlineLevel="0" collapsed="false">
      <c r="A19" s="251" t="n">
        <v>5</v>
      </c>
      <c r="B19" s="252" t="n">
        <v>2</v>
      </c>
      <c r="C19" s="253" t="s">
        <v>594</v>
      </c>
      <c r="D19" s="253"/>
      <c r="E19" s="254" t="n">
        <f aca="false">'logi, durvis'!P8</f>
        <v>0</v>
      </c>
      <c r="F19" s="30"/>
      <c r="G19" s="30"/>
      <c r="H19" s="30"/>
      <c r="I19" s="30"/>
      <c r="J19" s="255"/>
      <c r="K19" s="256"/>
      <c r="L19" s="0"/>
      <c r="M19" s="0"/>
    </row>
    <row r="20" customFormat="false" ht="17.1" hidden="false" customHeight="true" outlineLevel="0" collapsed="false">
      <c r="A20" s="251" t="n">
        <v>6</v>
      </c>
      <c r="B20" s="252" t="n">
        <v>3</v>
      </c>
      <c r="C20" s="253" t="s">
        <v>595</v>
      </c>
      <c r="D20" s="253"/>
      <c r="E20" s="254" t="n">
        <f aca="false">'pagr '!P8</f>
        <v>0</v>
      </c>
      <c r="F20" s="30"/>
      <c r="G20" s="30"/>
      <c r="H20" s="30"/>
      <c r="I20" s="30"/>
      <c r="J20" s="255"/>
      <c r="K20" s="256"/>
      <c r="L20" s="0"/>
      <c r="M20" s="0"/>
    </row>
    <row r="21" customFormat="false" ht="15.75" hidden="false" customHeight="true" outlineLevel="0" collapsed="false">
      <c r="A21" s="251" t="n">
        <v>7</v>
      </c>
      <c r="B21" s="252" t="n">
        <v>4</v>
      </c>
      <c r="C21" s="253" t="s">
        <v>596</v>
      </c>
      <c r="D21" s="253"/>
      <c r="E21" s="254" t="n">
        <f aca="false">bēniņ!P8</f>
        <v>0</v>
      </c>
      <c r="F21" s="30"/>
      <c r="G21" s="30"/>
      <c r="H21" s="30"/>
      <c r="I21" s="30"/>
      <c r="J21" s="255"/>
      <c r="K21" s="256"/>
      <c r="L21" s="0"/>
      <c r="M21" s="0"/>
    </row>
    <row r="22" customFormat="false" ht="17.1" hidden="false" customHeight="true" outlineLevel="0" collapsed="false">
      <c r="A22" s="251" t="n">
        <v>8</v>
      </c>
      <c r="B22" s="252" t="n">
        <v>5</v>
      </c>
      <c r="C22" s="253" t="s">
        <v>382</v>
      </c>
      <c r="D22" s="253"/>
      <c r="E22" s="254" t="n">
        <f aca="false">jumt!P8</f>
        <v>0</v>
      </c>
      <c r="F22" s="30"/>
      <c r="G22" s="30"/>
      <c r="H22" s="30"/>
      <c r="I22" s="30"/>
      <c r="J22" s="255"/>
      <c r="K22" s="256"/>
      <c r="L22" s="0"/>
      <c r="M22" s="0"/>
    </row>
    <row r="23" customFormat="false" ht="23.1" hidden="false" customHeight="true" outlineLevel="0" collapsed="false">
      <c r="A23" s="251" t="n">
        <v>9</v>
      </c>
      <c r="B23" s="252" t="n">
        <v>6</v>
      </c>
      <c r="C23" s="253" t="s">
        <v>597</v>
      </c>
      <c r="D23" s="253"/>
      <c r="E23" s="254" t="n">
        <f aca="false">apkure!P8</f>
        <v>0</v>
      </c>
      <c r="F23" s="30"/>
      <c r="G23" s="30"/>
      <c r="H23" s="30"/>
      <c r="I23" s="30"/>
      <c r="J23" s="255"/>
      <c r="K23" s="256"/>
      <c r="L23" s="0"/>
      <c r="M23" s="0"/>
    </row>
    <row r="24" customFormat="false" ht="16.5" hidden="false" customHeight="true" outlineLevel="0" collapsed="false">
      <c r="A24" s="257" t="n">
        <v>10</v>
      </c>
      <c r="B24" s="258" t="n">
        <v>7</v>
      </c>
      <c r="C24" s="259" t="s">
        <v>598</v>
      </c>
      <c r="D24" s="259"/>
      <c r="E24" s="260" t="n">
        <f aca="false">'apkure dzīvoklis'!P8</f>
        <v>0</v>
      </c>
      <c r="F24" s="30"/>
      <c r="G24" s="30"/>
      <c r="H24" s="30"/>
      <c r="I24" s="30"/>
      <c r="J24" s="255"/>
      <c r="K24" s="256"/>
      <c r="L24" s="0"/>
      <c r="M24" s="0"/>
    </row>
    <row r="25" customFormat="false" ht="16.5" hidden="false" customHeight="true" outlineLevel="0" collapsed="false">
      <c r="A25" s="261"/>
      <c r="B25" s="262" t="s">
        <v>600</v>
      </c>
      <c r="C25" s="262"/>
      <c r="D25" s="263"/>
      <c r="E25" s="264" t="n">
        <f aca="false">SUM(kopsavilkums!E15:E24)</f>
        <v>0</v>
      </c>
      <c r="F25" s="265" t="n">
        <f aca="false">SUM(kopsavilkums!F15:F24)</f>
        <v>0</v>
      </c>
      <c r="G25" s="266" t="n">
        <f aca="false">SUM(kopsavilkums!G15:G24)</f>
        <v>0</v>
      </c>
      <c r="H25" s="266" t="n">
        <f aca="false">SUM(kopsavilkums!H15:H24)</f>
        <v>0</v>
      </c>
      <c r="I25" s="267" t="n">
        <f aca="false">SUM(kopsavilkums!I15:I24)</f>
        <v>0</v>
      </c>
      <c r="J25" s="243"/>
      <c r="K25" s="0"/>
      <c r="L25" s="0"/>
      <c r="M25" s="0"/>
    </row>
    <row r="26" customFormat="false" ht="15.75" hidden="false" customHeight="true" outlineLevel="0" collapsed="false">
      <c r="A26" s="268"/>
      <c r="B26" s="269" t="s">
        <v>629</v>
      </c>
      <c r="C26" s="269"/>
      <c r="D26" s="270" t="s">
        <v>204</v>
      </c>
      <c r="E26" s="271" t="n">
        <v>0</v>
      </c>
      <c r="F26" s="272"/>
      <c r="G26" s="272"/>
      <c r="H26" s="272"/>
      <c r="I26" s="236"/>
      <c r="J26" s="243"/>
      <c r="K26" s="0"/>
      <c r="L26" s="0"/>
      <c r="M26" s="0"/>
    </row>
    <row r="27" customFormat="false" ht="15.75" hidden="false" customHeight="true" outlineLevel="0" collapsed="false">
      <c r="A27" s="268"/>
      <c r="B27" s="273" t="s">
        <v>630</v>
      </c>
      <c r="C27" s="273"/>
      <c r="D27" s="274"/>
      <c r="E27" s="271" t="n">
        <v>0</v>
      </c>
      <c r="F27" s="272"/>
      <c r="G27" s="272"/>
      <c r="H27" s="272"/>
      <c r="I27" s="236"/>
      <c r="J27" s="243"/>
      <c r="K27" s="0"/>
      <c r="L27" s="0"/>
      <c r="M27" s="0"/>
    </row>
    <row r="28" customFormat="false" ht="15.75" hidden="false" customHeight="true" outlineLevel="0" collapsed="false">
      <c r="A28" s="268"/>
      <c r="B28" s="275" t="s">
        <v>631</v>
      </c>
      <c r="C28" s="275"/>
      <c r="D28" s="274" t="n">
        <v>0.2409</v>
      </c>
      <c r="E28" s="271" t="n">
        <f aca="false">kopsavilkums!F25*kopsavilkums!D28</f>
        <v>0</v>
      </c>
      <c r="F28" s="272"/>
      <c r="G28" s="272"/>
      <c r="H28" s="272"/>
      <c r="I28" s="236"/>
      <c r="J28" s="243"/>
      <c r="K28" s="0"/>
      <c r="L28" s="0"/>
      <c r="M28" s="0"/>
    </row>
    <row r="29" customFormat="false" ht="17.1" hidden="false" customHeight="true" outlineLevel="0" collapsed="false">
      <c r="A29" s="268"/>
      <c r="B29" s="269" t="s">
        <v>605</v>
      </c>
      <c r="C29" s="269"/>
      <c r="D29" s="276" t="s">
        <v>204</v>
      </c>
      <c r="E29" s="271" t="n">
        <v>0</v>
      </c>
      <c r="F29" s="272"/>
      <c r="G29" s="272"/>
      <c r="H29" s="272"/>
      <c r="I29" s="236"/>
      <c r="J29" s="243"/>
      <c r="K29" s="0"/>
      <c r="L29" s="0"/>
      <c r="M29" s="0"/>
    </row>
    <row r="30" customFormat="false" ht="17.1" hidden="false" customHeight="true" outlineLevel="0" collapsed="false">
      <c r="A30" s="268"/>
      <c r="B30" s="277" t="s">
        <v>632</v>
      </c>
      <c r="C30" s="277"/>
      <c r="D30" s="277"/>
      <c r="E30" s="271" t="n">
        <f aca="false">kopsavilkums!E25+kopsavilkums!E26+kopsavilkums!E29</f>
        <v>0</v>
      </c>
      <c r="F30" s="272"/>
      <c r="G30" s="278"/>
      <c r="H30" s="272"/>
      <c r="I30" s="236"/>
      <c r="J30" s="243"/>
      <c r="K30" s="0"/>
      <c r="L30" s="0"/>
      <c r="M30" s="0"/>
    </row>
    <row r="31" customFormat="false" ht="17.1" hidden="false" customHeight="true" outlineLevel="0" collapsed="false">
      <c r="A31" s="268"/>
      <c r="B31" s="269" t="s">
        <v>633</v>
      </c>
      <c r="C31" s="269"/>
      <c r="D31" s="279" t="n">
        <v>0.02</v>
      </c>
      <c r="E31" s="280" t="n">
        <f aca="false">kopsavilkums!E30*kopsavilkums!D31</f>
        <v>0</v>
      </c>
      <c r="F31" s="236"/>
      <c r="G31" s="236"/>
      <c r="H31" s="236"/>
      <c r="I31" s="236"/>
      <c r="J31" s="243"/>
      <c r="K31" s="0"/>
      <c r="L31" s="0"/>
      <c r="M31" s="0"/>
    </row>
    <row r="32" customFormat="false" ht="17.1" hidden="false" customHeight="true" outlineLevel="0" collapsed="false">
      <c r="A32" s="268"/>
      <c r="B32" s="269" t="s">
        <v>606</v>
      </c>
      <c r="C32" s="269"/>
      <c r="D32" s="279"/>
      <c r="E32" s="280" t="n">
        <f aca="false">kopsavilkums!E30+kopsavilkums!E31</f>
        <v>0</v>
      </c>
      <c r="F32" s="236"/>
      <c r="G32" s="236"/>
      <c r="H32" s="236"/>
      <c r="I32" s="236"/>
      <c r="J32" s="243"/>
      <c r="K32" s="0"/>
      <c r="L32" s="0"/>
      <c r="M32" s="0"/>
    </row>
    <row r="33" customFormat="false" ht="15.75" hidden="false" customHeight="false" outlineLevel="0" collapsed="false">
      <c r="A33" s="0"/>
      <c r="B33" s="281"/>
      <c r="C33" s="281"/>
      <c r="D33" s="282"/>
      <c r="E33" s="283"/>
      <c r="F33" s="236"/>
      <c r="G33" s="236"/>
      <c r="H33" s="236"/>
      <c r="I33" s="236"/>
      <c r="J33" s="243"/>
      <c r="K33" s="0"/>
      <c r="L33" s="0"/>
      <c r="M33" s="0"/>
    </row>
    <row r="34" customFormat="false" ht="15.75" hidden="false" customHeight="false" outlineLevel="0" collapsed="false">
      <c r="A34" s="0"/>
      <c r="B34" s="83"/>
      <c r="C34" s="82" t="s">
        <v>206</v>
      </c>
      <c r="D34" s="83"/>
      <c r="E34" s="83"/>
      <c r="F34" s="83"/>
      <c r="G34" s="83"/>
      <c r="H34" s="236"/>
      <c r="I34" s="236"/>
      <c r="J34" s="243"/>
      <c r="K34" s="272"/>
      <c r="L34" s="284"/>
      <c r="M34" s="284"/>
    </row>
    <row r="35" customFormat="false" ht="15.75" hidden="false" customHeight="false" outlineLevel="0" collapsed="false">
      <c r="A35" s="0"/>
      <c r="B35" s="83"/>
      <c r="C35" s="82" t="s">
        <v>207</v>
      </c>
      <c r="D35" s="83"/>
      <c r="E35" s="83"/>
      <c r="F35" s="83"/>
      <c r="G35" s="83"/>
      <c r="H35" s="236"/>
      <c r="I35" s="236"/>
      <c r="K35" s="272"/>
      <c r="L35" s="284"/>
      <c r="M35" s="284"/>
    </row>
    <row r="36" customFormat="false" ht="15.75" hidden="false" customHeight="false" outlineLevel="0" collapsed="false">
      <c r="A36" s="0"/>
      <c r="B36" s="83"/>
      <c r="C36" s="82"/>
      <c r="D36" s="83"/>
      <c r="E36" s="83"/>
      <c r="F36" s="83"/>
      <c r="G36" s="83"/>
      <c r="H36" s="236"/>
      <c r="I36" s="236"/>
      <c r="K36" s="272"/>
      <c r="L36" s="284"/>
      <c r="M36" s="284"/>
    </row>
    <row r="37" customFormat="false" ht="15.75" hidden="false" customHeight="false" outlineLevel="0" collapsed="false">
      <c r="A37" s="0"/>
      <c r="B37" s="83"/>
      <c r="C37" s="82" t="s">
        <v>208</v>
      </c>
      <c r="D37" s="83"/>
      <c r="E37" s="83"/>
      <c r="F37" s="83"/>
      <c r="G37" s="83"/>
      <c r="H37" s="236"/>
      <c r="I37" s="236"/>
      <c r="K37" s="285"/>
      <c r="L37" s="284"/>
      <c r="M37" s="284"/>
    </row>
    <row r="38" customFormat="false" ht="15.75" hidden="false" customHeight="false" outlineLevel="0" collapsed="false">
      <c r="A38" s="0"/>
      <c r="B38" s="83"/>
      <c r="C38" s="14" t="s">
        <v>209</v>
      </c>
      <c r="D38" s="286"/>
      <c r="E38" s="287"/>
      <c r="F38" s="236"/>
      <c r="G38" s="236"/>
      <c r="H38" s="236"/>
      <c r="I38" s="236"/>
      <c r="K38" s="272"/>
      <c r="L38" s="284"/>
      <c r="M38" s="284"/>
    </row>
    <row r="39" customFormat="false" ht="17.1" hidden="false" customHeight="true" outlineLevel="0" collapsed="false">
      <c r="A39" s="288" t="s">
        <v>634</v>
      </c>
      <c r="B39" s="288"/>
      <c r="C39" s="288"/>
      <c r="D39" s="288"/>
      <c r="E39" s="288"/>
      <c r="F39" s="288"/>
      <c r="G39" s="288"/>
      <c r="H39" s="288"/>
      <c r="I39" s="288"/>
    </row>
  </sheetData>
  <mergeCells count="26">
    <mergeCell ref="B1:I1"/>
    <mergeCell ref="A13:A14"/>
    <mergeCell ref="B13:B14"/>
    <mergeCell ref="C13:D14"/>
    <mergeCell ref="E13:E14"/>
    <mergeCell ref="F13:H13"/>
    <mergeCell ref="I13:I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B25:C25"/>
    <mergeCell ref="B26:C26"/>
    <mergeCell ref="B27:C27"/>
    <mergeCell ref="B28:C28"/>
    <mergeCell ref="B29:C29"/>
    <mergeCell ref="B30:C30"/>
    <mergeCell ref="B31:C31"/>
    <mergeCell ref="B32:C32"/>
    <mergeCell ref="A39:I41"/>
  </mergeCells>
  <printOptions headings="false" gridLines="false" gridLinesSet="true" horizontalCentered="false" verticalCentered="false"/>
  <pageMargins left="0.708333333333333" right="0" top="0.39375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1:25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10" zoomScaleNormal="110" zoomScalePageLayoutView="100" workbookViewId="0">
      <selection pane="topLeft" activeCell="D20" activeCellId="0" sqref="D20"/>
    </sheetView>
  </sheetViews>
  <sheetFormatPr defaultRowHeight="15.75"/>
  <cols>
    <col collapsed="false" hidden="false" max="1" min="1" style="190" width="10.8010204081633"/>
    <col collapsed="false" hidden="false" max="2" min="2" style="190" width="35.0969387755102"/>
    <col collapsed="false" hidden="false" max="3" min="3" style="190" width="9.71938775510204"/>
    <col collapsed="false" hidden="false" max="4" min="4" style="190" width="9.04591836734694"/>
    <col collapsed="false" hidden="false" max="5" min="5" style="190" width="16.469387755102"/>
    <col collapsed="false" hidden="false" max="6" min="6" style="190" width="8.77551020408163"/>
    <col collapsed="false" hidden="false" max="7" min="7" style="190" width="9.31632653061224"/>
    <col collapsed="false" hidden="false" max="1025" min="8" style="190" width="8.77551020408163"/>
  </cols>
  <sheetData>
    <row r="1" customFormat="false" ht="15.75" hidden="false" customHeight="fals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75" hidden="false" customHeight="false" outlineLevel="0" collapsed="false">
      <c r="A2" s="191" t="s">
        <v>578</v>
      </c>
      <c r="B2" s="191"/>
      <c r="C2" s="191"/>
      <c r="D2" s="191"/>
      <c r="E2" s="191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5.75" hidden="false" customHeight="false" outlineLevel="0" collapsed="false">
      <c r="A3" s="192"/>
      <c r="B3" s="193"/>
      <c r="C3" s="193"/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224" customFormat="true" ht="15.75" hidden="false" customHeight="false" outlineLevel="0" collapsed="false">
      <c r="F4" s="193"/>
      <c r="G4" s="193"/>
      <c r="H4" s="193"/>
      <c r="I4" s="197"/>
      <c r="J4" s="225"/>
      <c r="K4" s="197"/>
      <c r="L4" s="197"/>
      <c r="M4" s="197"/>
    </row>
    <row r="5" s="224" customFormat="true" ht="15.75" hidden="false" customHeight="false" outlineLevel="0" collapsed="false">
      <c r="F5" s="193"/>
      <c r="G5" s="193"/>
      <c r="H5" s="193"/>
      <c r="I5" s="197"/>
      <c r="J5" s="225"/>
      <c r="K5" s="197"/>
      <c r="L5" s="197"/>
      <c r="M5" s="197"/>
    </row>
    <row r="6" customFormat="false" ht="15.75" hidden="false" customHeight="false" outlineLevel="0" collapsed="false">
      <c r="A6" s="224"/>
      <c r="B6" s="224"/>
      <c r="C6" s="224"/>
      <c r="D6" s="224"/>
      <c r="E6" s="224"/>
      <c r="F6" s="194"/>
      <c r="G6" s="193"/>
      <c r="H6" s="193"/>
      <c r="J6" s="289"/>
    </row>
    <row r="7" customFormat="false" ht="15.75" hidden="false" customHeight="false" outlineLevel="0" collapsed="false">
      <c r="A7" s="224"/>
      <c r="B7" s="224"/>
      <c r="C7" s="224"/>
      <c r="D7" s="224"/>
      <c r="E7" s="224"/>
      <c r="F7" s="194"/>
      <c r="G7" s="193"/>
      <c r="H7" s="193"/>
      <c r="J7" s="289"/>
    </row>
    <row r="8" customFormat="false" ht="15.75" hidden="false" customHeight="false" outlineLevel="0" collapsed="false">
      <c r="A8" s="0"/>
      <c r="B8" s="0"/>
      <c r="C8" s="290" t="s">
        <v>635</v>
      </c>
      <c r="D8" s="291"/>
      <c r="E8" s="291"/>
      <c r="F8" s="0"/>
      <c r="G8" s="0"/>
    </row>
    <row r="9" customFormat="false" ht="15.75" hidden="false" customHeight="false" outlineLevel="0" collapsed="false">
      <c r="A9" s="0"/>
      <c r="B9" s="224"/>
      <c r="C9" s="193"/>
      <c r="D9" s="193"/>
      <c r="E9" s="292"/>
      <c r="F9" s="0"/>
      <c r="G9" s="0"/>
    </row>
    <row r="10" customFormat="false" ht="15.75" hidden="false" customHeight="false" outlineLevel="0" collapsed="false">
      <c r="A10" s="0"/>
      <c r="B10" s="224"/>
      <c r="C10" s="193"/>
      <c r="D10" s="193"/>
      <c r="E10" s="292"/>
      <c r="F10" s="0"/>
      <c r="G10" s="0"/>
    </row>
    <row r="11" customFormat="false" ht="15.75" hidden="false" customHeight="false" outlineLevel="0" collapsed="false">
      <c r="A11" s="195" t="s">
        <v>636</v>
      </c>
      <c r="B11" s="224"/>
      <c r="C11" s="194"/>
      <c r="D11" s="194"/>
      <c r="E11" s="194"/>
      <c r="F11" s="0"/>
      <c r="G11" s="0"/>
    </row>
    <row r="12" customFormat="false" ht="15.75" hidden="false" customHeight="false" outlineLevel="0" collapsed="false">
      <c r="A12" s="196" t="s">
        <v>1</v>
      </c>
      <c r="B12" s="224"/>
      <c r="C12" s="194"/>
      <c r="D12" s="194"/>
      <c r="E12" s="194"/>
      <c r="F12" s="0"/>
      <c r="G12" s="289"/>
    </row>
    <row r="13" customFormat="false" ht="15.75" hidden="false" customHeight="false" outlineLevel="0" collapsed="false">
      <c r="A13" s="194" t="s">
        <v>2</v>
      </c>
      <c r="B13" s="194"/>
      <c r="C13" s="194"/>
      <c r="D13" s="197"/>
      <c r="E13" s="0"/>
      <c r="F13" s="0"/>
      <c r="G13" s="289"/>
    </row>
    <row r="14" customFormat="false" ht="15.75" hidden="false" customHeight="false" outlineLevel="0" collapsed="false">
      <c r="A14" s="194" t="s">
        <v>3</v>
      </c>
      <c r="B14" s="194"/>
      <c r="C14" s="194"/>
      <c r="D14" s="197"/>
      <c r="E14" s="0"/>
      <c r="F14" s="0"/>
      <c r="G14" s="289"/>
    </row>
    <row r="15" customFormat="false" ht="15.75" hidden="false" customHeight="false" outlineLevel="0" collapsed="false">
      <c r="A15" s="0"/>
      <c r="B15" s="194"/>
      <c r="C15" s="194"/>
      <c r="D15" s="0"/>
      <c r="E15" s="0"/>
      <c r="F15" s="0"/>
      <c r="G15" s="289"/>
    </row>
    <row r="16" customFormat="false" ht="32.25" hidden="false" customHeight="true" outlineLevel="0" collapsed="false">
      <c r="A16" s="293" t="s">
        <v>9</v>
      </c>
      <c r="B16" s="294" t="s">
        <v>637</v>
      </c>
      <c r="C16" s="294"/>
      <c r="D16" s="294"/>
      <c r="E16" s="295" t="s">
        <v>638</v>
      </c>
      <c r="F16" s="0"/>
    </row>
    <row r="17" customFormat="false" ht="31.5" hidden="false" customHeight="true" outlineLevel="0" collapsed="false">
      <c r="A17" s="206" t="n">
        <v>1</v>
      </c>
      <c r="B17" s="296" t="s">
        <v>639</v>
      </c>
      <c r="C17" s="296"/>
      <c r="D17" s="296"/>
      <c r="E17" s="203" t="n">
        <f aca="false">kopsavilkums!E32</f>
        <v>0</v>
      </c>
      <c r="F17" s="0"/>
    </row>
    <row r="18" customFormat="false" ht="15.75" hidden="false" customHeight="true" outlineLevel="0" collapsed="false">
      <c r="A18" s="297"/>
      <c r="B18" s="298" t="s">
        <v>607</v>
      </c>
      <c r="C18" s="298"/>
      <c r="D18" s="299" t="n">
        <v>0.21</v>
      </c>
      <c r="E18" s="210" t="n">
        <v>0</v>
      </c>
      <c r="F18" s="0"/>
    </row>
    <row r="19" customFormat="false" ht="15.75" hidden="false" customHeight="true" outlineLevel="0" collapsed="false">
      <c r="A19" s="297"/>
      <c r="B19" s="300" t="s">
        <v>600</v>
      </c>
      <c r="C19" s="300"/>
      <c r="D19" s="300"/>
      <c r="E19" s="210" t="n">
        <v>0</v>
      </c>
      <c r="F19" s="0"/>
    </row>
    <row r="20" customFormat="false" ht="15.75" hidden="false" customHeight="false" outlineLevel="0" collapsed="false">
      <c r="A20" s="197"/>
      <c r="B20" s="197"/>
      <c r="C20" s="301"/>
      <c r="D20" s="302"/>
      <c r="E20" s="302"/>
      <c r="F20" s="0"/>
    </row>
    <row r="21" customFormat="false" ht="15.75" hidden="false" customHeight="false" outlineLevel="0" collapsed="false">
      <c r="B21" s="303" t="s">
        <v>206</v>
      </c>
      <c r="C21" s="301"/>
      <c r="D21" s="302"/>
      <c r="E21" s="302"/>
      <c r="F21" s="0"/>
    </row>
    <row r="22" customFormat="false" ht="15.75" hidden="false" customHeight="false" outlineLevel="0" collapsed="false">
      <c r="B22" s="303" t="s">
        <v>207</v>
      </c>
      <c r="C22" s="301"/>
      <c r="D22" s="302"/>
      <c r="E22" s="302"/>
      <c r="F22" s="0"/>
    </row>
    <row r="23" customFormat="false" ht="15.75" hidden="false" customHeight="false" outlineLevel="0" collapsed="false">
      <c r="B23" s="303"/>
      <c r="C23" s="197"/>
      <c r="D23" s="302"/>
      <c r="E23" s="302"/>
      <c r="F23" s="224"/>
    </row>
    <row r="24" customFormat="false" ht="15.75" hidden="false" customHeight="false" outlineLevel="0" collapsed="false">
      <c r="B24" s="303" t="s">
        <v>208</v>
      </c>
      <c r="C24" s="197"/>
      <c r="D24" s="197"/>
      <c r="E24" s="197"/>
      <c r="F24" s="197"/>
    </row>
    <row r="25" customFormat="false" ht="15.75" hidden="false" customHeight="false" outlineLevel="0" collapsed="false">
      <c r="B25" s="304" t="s">
        <v>209</v>
      </c>
      <c r="C25" s="197"/>
      <c r="D25" s="197"/>
      <c r="E25" s="197"/>
      <c r="F25" s="197"/>
    </row>
  </sheetData>
  <mergeCells count="5">
    <mergeCell ref="A2:E2"/>
    <mergeCell ref="B16:D16"/>
    <mergeCell ref="B17:D17"/>
    <mergeCell ref="B18:C18"/>
    <mergeCell ref="B19:D19"/>
  </mergeCells>
  <printOptions headings="false" gridLines="false" gridLinesSet="true" horizontalCentered="false" verticalCentered="false"/>
  <pageMargins left="0.708333333333333" right="0.118055555555556" top="0.747916666666667" bottom="0.747916666666667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10"/>
  <sheetViews>
    <sheetView windowProtection="false" showFormulas="false" showGridLines="true" showRowColHeaders="true" showZeros="true" rightToLeft="false" tabSelected="false" showOutlineSymbols="true" defaultGridColor="true" view="normal" topLeftCell="A37" colorId="64" zoomScale="110" zoomScaleNormal="110" zoomScalePageLayoutView="100" workbookViewId="0">
      <selection pane="topLeft" activeCell="I63" activeCellId="0" sqref="I63"/>
    </sheetView>
  </sheetViews>
  <sheetFormatPr defaultRowHeight="12.75"/>
  <cols>
    <col collapsed="false" hidden="false" max="1" min="1" style="1" width="4.05102040816327"/>
    <col collapsed="false" hidden="false" max="2" min="2" style="1" width="7.56122448979592"/>
    <col collapsed="false" hidden="false" max="3" min="3" style="86" width="35.234693877551"/>
    <col collapsed="false" hidden="false" max="4" min="4" style="86" width="5.53571428571429"/>
    <col collapsed="false" hidden="false" max="5" min="5" style="86" width="6.0765306122449"/>
    <col collapsed="false" hidden="false" max="6" min="6" style="86" width="8.23469387755102"/>
    <col collapsed="false" hidden="false" max="7" min="7" style="86" width="5.39795918367347"/>
    <col collapsed="false" hidden="false" max="8" min="8" style="86" width="7.96428571428571"/>
    <col collapsed="false" hidden="false" max="9" min="9" style="86" width="6.0765306122449"/>
    <col collapsed="false" hidden="false" max="10" min="10" style="86" width="7.1530612244898"/>
    <col collapsed="false" hidden="false" max="11" min="11" style="86" width="8.50510204081633"/>
    <col collapsed="false" hidden="false" max="12" min="12" style="86" width="6.75"/>
    <col collapsed="false" hidden="false" max="13" min="13" style="86" width="8.50510204081633"/>
    <col collapsed="false" hidden="false" max="14" min="14" style="87" width="8.10204081632653"/>
    <col collapsed="false" hidden="false" max="15" min="15" style="86" width="8.23469387755102"/>
    <col collapsed="false" hidden="false" max="17" min="16" style="86" width="8.36734693877551"/>
    <col collapsed="false" hidden="false" max="1025" min="18" style="86" width="8.77551020408163"/>
  </cols>
  <sheetData>
    <row r="1" customFormat="false" ht="12.75" hidden="false" customHeight="false" outlineLevel="0" collapsed="false">
      <c r="A1" s="4" t="n">
        <f aca="false">'kopā-neprintēt'!J23</f>
        <v>6</v>
      </c>
      <c r="B1" s="4"/>
      <c r="C1" s="88"/>
      <c r="D1" s="88"/>
      <c r="E1" s="88"/>
      <c r="F1" s="89"/>
      <c r="G1" s="88"/>
      <c r="H1" s="0"/>
      <c r="I1" s="88"/>
      <c r="J1" s="88"/>
      <c r="K1" s="88"/>
      <c r="L1" s="88"/>
      <c r="M1" s="89"/>
      <c r="N1" s="88"/>
      <c r="O1" s="88"/>
      <c r="P1" s="88"/>
      <c r="Q1" s="88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7" t="s">
        <v>0</v>
      </c>
      <c r="B2" s="0"/>
      <c r="C2" s="7"/>
      <c r="D2" s="90"/>
      <c r="E2" s="90"/>
      <c r="F2" s="91"/>
      <c r="G2" s="90"/>
      <c r="H2" s="90"/>
      <c r="I2" s="90"/>
      <c r="J2" s="90"/>
      <c r="K2" s="90"/>
      <c r="L2" s="90"/>
      <c r="M2" s="88"/>
      <c r="N2" s="89"/>
      <c r="O2" s="88"/>
      <c r="P2" s="88"/>
      <c r="Q2" s="88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10" t="s">
        <v>1</v>
      </c>
      <c r="B3" s="0"/>
      <c r="C3" s="10"/>
      <c r="D3" s="10"/>
      <c r="E3" s="10"/>
      <c r="F3" s="10"/>
      <c r="G3" s="10"/>
      <c r="H3" s="10"/>
      <c r="I3" s="90"/>
      <c r="J3" s="90"/>
      <c r="K3" s="90"/>
      <c r="L3" s="9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11" t="s">
        <v>2</v>
      </c>
      <c r="B4" s="0"/>
      <c r="C4" s="11"/>
      <c r="D4" s="10"/>
      <c r="E4" s="10"/>
      <c r="F4" s="10"/>
      <c r="G4" s="10"/>
      <c r="H4" s="10"/>
      <c r="I4" s="90"/>
      <c r="J4" s="90"/>
      <c r="K4" s="90"/>
      <c r="L4" s="9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11" t="s">
        <v>3</v>
      </c>
      <c r="B5" s="0"/>
      <c r="C5" s="11"/>
      <c r="D5" s="10"/>
      <c r="E5" s="10"/>
      <c r="F5" s="10"/>
      <c r="G5" s="10"/>
      <c r="H5" s="0"/>
      <c r="I5" s="90"/>
      <c r="J5" s="90"/>
      <c r="K5" s="90"/>
      <c r="L5" s="9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10"/>
      <c r="D6" s="10"/>
      <c r="E6" s="90" t="s">
        <v>210</v>
      </c>
      <c r="F6" s="10"/>
      <c r="G6" s="10"/>
      <c r="H6" s="0"/>
      <c r="I6" s="90"/>
      <c r="J6" s="90"/>
      <c r="K6" s="90"/>
      <c r="L6" s="9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0"/>
      <c r="C7" s="10"/>
      <c r="D7" s="10"/>
      <c r="E7" s="90" t="s">
        <v>211</v>
      </c>
      <c r="F7" s="10"/>
      <c r="G7" s="10"/>
      <c r="H7" s="90"/>
      <c r="I7" s="90"/>
      <c r="J7" s="90"/>
      <c r="K7" s="90"/>
      <c r="L7" s="9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0"/>
      <c r="C8" s="12" t="s">
        <v>6</v>
      </c>
      <c r="D8" s="0"/>
      <c r="E8" s="0"/>
      <c r="F8" s="92"/>
      <c r="G8" s="0"/>
      <c r="H8" s="0"/>
      <c r="I8" s="0"/>
      <c r="J8" s="0"/>
      <c r="K8" s="0"/>
      <c r="L8" s="0"/>
      <c r="M8" s="0"/>
      <c r="N8" s="93"/>
      <c r="O8" s="94" t="s">
        <v>7</v>
      </c>
      <c r="P8" s="95" t="n">
        <f aca="false">'fasāde R'!Q103</f>
        <v>0</v>
      </c>
      <c r="Q8" s="93" t="s">
        <v>8</v>
      </c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3.9" hidden="false" customHeight="true" outlineLevel="0" collapsed="false">
      <c r="A9" s="16" t="s">
        <v>9</v>
      </c>
      <c r="B9" s="16" t="s">
        <v>10</v>
      </c>
      <c r="C9" s="16" t="s">
        <v>11</v>
      </c>
      <c r="D9" s="16" t="s">
        <v>12</v>
      </c>
      <c r="E9" s="16" t="s">
        <v>13</v>
      </c>
      <c r="F9" s="16" t="s">
        <v>14</v>
      </c>
      <c r="G9" s="16" t="s">
        <v>15</v>
      </c>
      <c r="H9" s="16"/>
      <c r="I9" s="16"/>
      <c r="J9" s="16"/>
      <c r="K9" s="16"/>
      <c r="L9" s="16"/>
      <c r="M9" s="16" t="s">
        <v>16</v>
      </c>
      <c r="N9" s="16"/>
      <c r="O9" s="16"/>
      <c r="P9" s="16"/>
      <c r="Q9" s="16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51" hidden="false" customHeight="false" outlineLevel="0" collapsed="false">
      <c r="A10" s="16"/>
      <c r="B10" s="16"/>
      <c r="C10" s="16"/>
      <c r="D10" s="16"/>
      <c r="E10" s="16"/>
      <c r="F10" s="16"/>
      <c r="G10" s="16" t="s">
        <v>17</v>
      </c>
      <c r="H10" s="16" t="s">
        <v>18</v>
      </c>
      <c r="I10" s="16" t="s">
        <v>19</v>
      </c>
      <c r="J10" s="16" t="s">
        <v>20</v>
      </c>
      <c r="K10" s="16" t="s">
        <v>21</v>
      </c>
      <c r="L10" s="16" t="s">
        <v>22</v>
      </c>
      <c r="M10" s="16" t="s">
        <v>23</v>
      </c>
      <c r="N10" s="16" t="s">
        <v>19</v>
      </c>
      <c r="O10" s="16" t="s">
        <v>20</v>
      </c>
      <c r="P10" s="16" t="s">
        <v>21</v>
      </c>
      <c r="Q10" s="16" t="s">
        <v>24</v>
      </c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17"/>
      <c r="B12" s="17"/>
      <c r="C12" s="37" t="s">
        <v>212</v>
      </c>
      <c r="D12" s="19"/>
      <c r="E12" s="20"/>
      <c r="F12" s="36"/>
      <c r="G12" s="22"/>
      <c r="H12" s="23"/>
      <c r="I12" s="24"/>
      <c r="J12" s="25"/>
      <c r="K12" s="25"/>
      <c r="L12" s="24"/>
      <c r="M12" s="24"/>
      <c r="N12" s="24"/>
      <c r="O12" s="24"/>
      <c r="P12" s="24"/>
      <c r="Q12" s="24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26" t="n">
        <v>1</v>
      </c>
      <c r="B13" s="26" t="s">
        <v>38</v>
      </c>
      <c r="C13" s="39" t="s">
        <v>39</v>
      </c>
      <c r="D13" s="28" t="s">
        <v>40</v>
      </c>
      <c r="E13" s="29"/>
      <c r="F13" s="29" t="n">
        <v>7.3</v>
      </c>
      <c r="G13" s="30"/>
      <c r="H13" s="30"/>
      <c r="I13" s="31" t="n">
        <f aca="false">G13*H13</f>
        <v>0</v>
      </c>
      <c r="J13" s="30"/>
      <c r="K13" s="30"/>
      <c r="L13" s="24" t="n">
        <f aca="false">'fasāde R'!I13+'fasāde R'!J13+'fasāde R'!K13</f>
        <v>0</v>
      </c>
      <c r="M13" s="24" t="n">
        <f aca="false">'fasāde R'!F13*'fasāde R'!G13</f>
        <v>0</v>
      </c>
      <c r="N13" s="24" t="n">
        <f aca="false">'fasāde R'!F13*'fasāde R'!I13</f>
        <v>0</v>
      </c>
      <c r="O13" s="24" t="n">
        <f aca="false">'fasāde R'!F13*'fasāde R'!J13</f>
        <v>0</v>
      </c>
      <c r="P13" s="24" t="n">
        <f aca="false">'fasāde R'!F13*'fasāde R'!K13</f>
        <v>0</v>
      </c>
      <c r="Q13" s="24" t="n">
        <f aca="false">'fasāde R'!N13+'fasāde R'!O13+'fasāde R'!P13</f>
        <v>0</v>
      </c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false" outlineLevel="0" collapsed="false">
      <c r="A14" s="26" t="n">
        <v>2</v>
      </c>
      <c r="B14" s="26" t="s">
        <v>26</v>
      </c>
      <c r="C14" s="39" t="s">
        <v>43</v>
      </c>
      <c r="D14" s="28" t="s">
        <v>44</v>
      </c>
      <c r="E14" s="29"/>
      <c r="F14" s="29" t="n">
        <v>5.2</v>
      </c>
      <c r="G14" s="30"/>
      <c r="H14" s="30"/>
      <c r="I14" s="31" t="n">
        <f aca="false">G14*H14</f>
        <v>0</v>
      </c>
      <c r="J14" s="30"/>
      <c r="K14" s="30"/>
      <c r="L14" s="24" t="n">
        <f aca="false">'fasāde R'!I14+'fasāde R'!J14+'fasāde R'!K14</f>
        <v>0</v>
      </c>
      <c r="M14" s="24" t="n">
        <f aca="false">'fasāde R'!F14*'fasāde R'!G14</f>
        <v>0</v>
      </c>
      <c r="N14" s="24" t="n">
        <f aca="false">'fasāde R'!F14*'fasāde R'!I14</f>
        <v>0</v>
      </c>
      <c r="O14" s="24" t="n">
        <f aca="false">'fasāde R'!F14*'fasāde R'!J14</f>
        <v>0</v>
      </c>
      <c r="P14" s="24" t="n">
        <f aca="false">'fasāde R'!F14*'fasāde R'!K14</f>
        <v>0</v>
      </c>
      <c r="Q14" s="24" t="n">
        <f aca="false">'fasāde R'!N14+'fasāde R'!O14+'fasāde R'!P14</f>
        <v>0</v>
      </c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5.5" hidden="false" customHeight="false" outlineLevel="0" collapsed="false">
      <c r="A15" s="26" t="n">
        <v>3</v>
      </c>
      <c r="B15" s="26" t="s">
        <v>49</v>
      </c>
      <c r="C15" s="27" t="s">
        <v>50</v>
      </c>
      <c r="D15" s="28" t="s">
        <v>40</v>
      </c>
      <c r="E15" s="34"/>
      <c r="F15" s="35" t="n">
        <v>18.8</v>
      </c>
      <c r="G15" s="30"/>
      <c r="H15" s="30"/>
      <c r="I15" s="31" t="n">
        <f aca="false">G15*H15</f>
        <v>0</v>
      </c>
      <c r="J15" s="30"/>
      <c r="K15" s="30"/>
      <c r="L15" s="24" t="n">
        <f aca="false">'fasāde R'!I15+'fasāde R'!J15+'fasāde R'!K15</f>
        <v>0</v>
      </c>
      <c r="M15" s="24" t="n">
        <f aca="false">'fasāde R'!F15*'fasāde R'!G15</f>
        <v>0</v>
      </c>
      <c r="N15" s="24" t="n">
        <f aca="false">'fasāde R'!F15*'fasāde R'!I15</f>
        <v>0</v>
      </c>
      <c r="O15" s="24" t="n">
        <f aca="false">'fasāde R'!F15*'fasāde R'!J15</f>
        <v>0</v>
      </c>
      <c r="P15" s="24" t="n">
        <f aca="false">'fasāde R'!F15*'fasāde R'!K15</f>
        <v>0</v>
      </c>
      <c r="Q15" s="24" t="n">
        <f aca="false">'fasāde R'!N15+'fasāde R'!O15+'fasāde R'!P15</f>
        <v>0</v>
      </c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false" outlineLevel="0" collapsed="false">
      <c r="A16" s="17"/>
      <c r="B16" s="17"/>
      <c r="C16" s="32" t="s">
        <v>51</v>
      </c>
      <c r="D16" s="19" t="s">
        <v>52</v>
      </c>
      <c r="E16" s="20" t="n">
        <v>0.5</v>
      </c>
      <c r="F16" s="36" t="n">
        <f aca="false">'fasāde R'!F15*'fasāde R'!E16</f>
        <v>9.4</v>
      </c>
      <c r="G16" s="30"/>
      <c r="H16" s="30"/>
      <c r="I16" s="31" t="n">
        <f aca="false">G16*H16</f>
        <v>0</v>
      </c>
      <c r="J16" s="30"/>
      <c r="K16" s="30"/>
      <c r="L16" s="24" t="n">
        <f aca="false">'fasāde R'!I16+'fasāde R'!J16+'fasāde R'!K16</f>
        <v>0</v>
      </c>
      <c r="M16" s="24" t="n">
        <f aca="false">'fasāde R'!F16*'fasāde R'!G16</f>
        <v>0</v>
      </c>
      <c r="N16" s="24" t="n">
        <f aca="false">'fasāde R'!F16*'fasāde R'!I16</f>
        <v>0</v>
      </c>
      <c r="O16" s="24" t="n">
        <f aca="false">'fasāde R'!F16*'fasāde R'!J16</f>
        <v>0</v>
      </c>
      <c r="P16" s="24" t="n">
        <f aca="false">'fasāde R'!F16*'fasāde R'!K16</f>
        <v>0</v>
      </c>
      <c r="Q16" s="24" t="n">
        <f aca="false">'fasāde R'!N16+'fasāde R'!O16+'fasāde R'!P16</f>
        <v>0</v>
      </c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17"/>
      <c r="B17" s="17"/>
      <c r="C17" s="32" t="s">
        <v>53</v>
      </c>
      <c r="D17" s="19" t="s">
        <v>52</v>
      </c>
      <c r="E17" s="20" t="n">
        <v>1</v>
      </c>
      <c r="F17" s="36" t="n">
        <f aca="false">'fasāde R'!F15*'fasāde R'!E17</f>
        <v>18.8</v>
      </c>
      <c r="G17" s="30"/>
      <c r="H17" s="30"/>
      <c r="I17" s="31" t="n">
        <f aca="false">G17*H17</f>
        <v>0</v>
      </c>
      <c r="J17" s="30"/>
      <c r="K17" s="30"/>
      <c r="L17" s="24" t="n">
        <f aca="false">'fasāde R'!I17+'fasāde R'!J17+'fasāde R'!K17</f>
        <v>0</v>
      </c>
      <c r="M17" s="24" t="n">
        <f aca="false">'fasāde R'!F17*'fasāde R'!G17</f>
        <v>0</v>
      </c>
      <c r="N17" s="24" t="n">
        <f aca="false">'fasāde R'!F17*'fasāde R'!I17</f>
        <v>0</v>
      </c>
      <c r="O17" s="24" t="n">
        <f aca="false">'fasāde R'!F17*'fasāde R'!J17</f>
        <v>0</v>
      </c>
      <c r="P17" s="24" t="n">
        <f aca="false">'fasāde R'!F17*'fasāde R'!K17</f>
        <v>0</v>
      </c>
      <c r="Q17" s="24" t="n">
        <f aca="false">'fasāde R'!N17+'fasāde R'!O17+'fasāde R'!P17</f>
        <v>0</v>
      </c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17"/>
      <c r="B18" s="17"/>
      <c r="C18" s="32" t="s">
        <v>54</v>
      </c>
      <c r="D18" s="19" t="s">
        <v>52</v>
      </c>
      <c r="E18" s="20" t="n">
        <v>0.5</v>
      </c>
      <c r="F18" s="36" t="n">
        <f aca="false">'fasāde R'!F15*'fasāde R'!E18</f>
        <v>9.4</v>
      </c>
      <c r="G18" s="30"/>
      <c r="H18" s="30"/>
      <c r="I18" s="31" t="n">
        <f aca="false">G18*H18</f>
        <v>0</v>
      </c>
      <c r="J18" s="30"/>
      <c r="K18" s="30"/>
      <c r="L18" s="24" t="n">
        <f aca="false">'fasāde R'!I18+'fasāde R'!J18+'fasāde R'!K18</f>
        <v>0</v>
      </c>
      <c r="M18" s="24" t="n">
        <f aca="false">'fasāde R'!F18*'fasāde R'!G18</f>
        <v>0</v>
      </c>
      <c r="N18" s="24" t="n">
        <f aca="false">'fasāde R'!F18*'fasāde R'!I18</f>
        <v>0</v>
      </c>
      <c r="O18" s="24" t="n">
        <f aca="false">'fasāde R'!F18*'fasāde R'!J18</f>
        <v>0</v>
      </c>
      <c r="P18" s="24" t="n">
        <f aca="false">'fasāde R'!F18*'fasāde R'!K18</f>
        <v>0</v>
      </c>
      <c r="Q18" s="24" t="n">
        <f aca="false">'fasāde R'!N18+'fasāde R'!O18+'fasāde R'!P18</f>
        <v>0</v>
      </c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false" outlineLevel="0" collapsed="false">
      <c r="A19" s="17"/>
      <c r="B19" s="17"/>
      <c r="C19" s="32" t="s">
        <v>55</v>
      </c>
      <c r="D19" s="19" t="s">
        <v>56</v>
      </c>
      <c r="E19" s="20" t="n">
        <v>0.2</v>
      </c>
      <c r="F19" s="36" t="n">
        <f aca="false">'fasāde R'!F15*'fasāde R'!E19</f>
        <v>3.76</v>
      </c>
      <c r="G19" s="30"/>
      <c r="H19" s="30"/>
      <c r="I19" s="31" t="n">
        <f aca="false">G19*H19</f>
        <v>0</v>
      </c>
      <c r="J19" s="30"/>
      <c r="K19" s="30"/>
      <c r="L19" s="24" t="n">
        <f aca="false">'fasāde R'!I19+'fasāde R'!J19+'fasāde R'!K19</f>
        <v>0</v>
      </c>
      <c r="M19" s="24" t="n">
        <f aca="false">'fasāde R'!F19*'fasāde R'!G19</f>
        <v>0</v>
      </c>
      <c r="N19" s="24" t="n">
        <f aca="false">'fasāde R'!F19*'fasāde R'!I19</f>
        <v>0</v>
      </c>
      <c r="O19" s="24" t="n">
        <f aca="false">'fasāde R'!F19*'fasāde R'!J19</f>
        <v>0</v>
      </c>
      <c r="P19" s="24" t="n">
        <f aca="false">'fasāde R'!F19*'fasāde R'!K19</f>
        <v>0</v>
      </c>
      <c r="Q19" s="24" t="n">
        <f aca="false">'fasāde R'!N19+'fasāde R'!O19+'fasāde R'!P19</f>
        <v>0</v>
      </c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5.5" hidden="false" customHeight="false" outlineLevel="0" collapsed="false">
      <c r="A20" s="26" t="n">
        <v>4</v>
      </c>
      <c r="B20" s="26" t="s">
        <v>57</v>
      </c>
      <c r="C20" s="27" t="s">
        <v>61</v>
      </c>
      <c r="D20" s="28" t="s">
        <v>40</v>
      </c>
      <c r="E20" s="29"/>
      <c r="F20" s="29" t="n">
        <v>7.1</v>
      </c>
      <c r="G20" s="30"/>
      <c r="H20" s="30"/>
      <c r="I20" s="31" t="n">
        <f aca="false">G20*H20</f>
        <v>0</v>
      </c>
      <c r="J20" s="30"/>
      <c r="K20" s="30"/>
      <c r="L20" s="24" t="n">
        <f aca="false">'fasāde R'!I20+'fasāde R'!J20+'fasāde R'!K20</f>
        <v>0</v>
      </c>
      <c r="M20" s="24" t="n">
        <f aca="false">'fasāde R'!F20*'fasāde R'!G20</f>
        <v>0</v>
      </c>
      <c r="N20" s="24" t="n">
        <f aca="false">'fasāde R'!F20*'fasāde R'!I20</f>
        <v>0</v>
      </c>
      <c r="O20" s="24" t="n">
        <f aca="false">'fasāde R'!F20*'fasāde R'!J20</f>
        <v>0</v>
      </c>
      <c r="P20" s="24" t="n">
        <f aca="false">'fasāde R'!F20*'fasāde R'!K20</f>
        <v>0</v>
      </c>
      <c r="Q20" s="24" t="n">
        <f aca="false">'fasāde R'!N20+'fasāde R'!O20+'fasāde R'!P20</f>
        <v>0</v>
      </c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5.5" hidden="false" customHeight="false" outlineLevel="0" collapsed="false">
      <c r="A21" s="17"/>
      <c r="B21" s="17"/>
      <c r="C21" s="32" t="s">
        <v>213</v>
      </c>
      <c r="D21" s="19" t="s">
        <v>40</v>
      </c>
      <c r="E21" s="33" t="n">
        <v>1.05</v>
      </c>
      <c r="F21" s="33" t="n">
        <f aca="false">'fasāde R'!F20*'fasāde R'!E21</f>
        <v>7.455</v>
      </c>
      <c r="G21" s="30"/>
      <c r="H21" s="30"/>
      <c r="I21" s="31" t="n">
        <f aca="false">G21*H21</f>
        <v>0</v>
      </c>
      <c r="J21" s="30"/>
      <c r="K21" s="30"/>
      <c r="L21" s="24" t="n">
        <f aca="false">'fasāde R'!I21+'fasāde R'!J21+'fasāde R'!K21</f>
        <v>0</v>
      </c>
      <c r="M21" s="24" t="n">
        <f aca="false">'fasāde R'!F21*'fasāde R'!G21</f>
        <v>0</v>
      </c>
      <c r="N21" s="24" t="n">
        <f aca="false">'fasāde R'!F21*'fasāde R'!I21</f>
        <v>0</v>
      </c>
      <c r="O21" s="24" t="n">
        <f aca="false">'fasāde R'!F21*'fasāde R'!J21</f>
        <v>0</v>
      </c>
      <c r="P21" s="24" t="n">
        <f aca="false">'fasāde R'!F21*'fasāde R'!K21</f>
        <v>0</v>
      </c>
      <c r="Q21" s="24" t="n">
        <f aca="false">'fasāde R'!N21+'fasāde R'!O21+'fasāde R'!P21</f>
        <v>0</v>
      </c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false" outlineLevel="0" collapsed="false">
      <c r="A22" s="17"/>
      <c r="B22" s="17"/>
      <c r="C22" s="32" t="s">
        <v>63</v>
      </c>
      <c r="D22" s="19" t="s">
        <v>52</v>
      </c>
      <c r="E22" s="33" t="n">
        <v>8</v>
      </c>
      <c r="F22" s="33" t="n">
        <f aca="false">'fasāde R'!F20*'fasāde R'!E22</f>
        <v>56.8</v>
      </c>
      <c r="G22" s="30"/>
      <c r="H22" s="30"/>
      <c r="I22" s="31" t="n">
        <f aca="false">G22*H22</f>
        <v>0</v>
      </c>
      <c r="J22" s="30"/>
      <c r="K22" s="30"/>
      <c r="L22" s="24" t="n">
        <f aca="false">'fasāde R'!I22+'fasāde R'!J22+'fasāde R'!K22</f>
        <v>0</v>
      </c>
      <c r="M22" s="24" t="n">
        <f aca="false">'fasāde R'!F22*'fasāde R'!G22</f>
        <v>0</v>
      </c>
      <c r="N22" s="24" t="n">
        <f aca="false">'fasāde R'!F22*'fasāde R'!I22</f>
        <v>0</v>
      </c>
      <c r="O22" s="24" t="n">
        <f aca="false">'fasāde R'!F22*'fasāde R'!J22</f>
        <v>0</v>
      </c>
      <c r="P22" s="24" t="n">
        <f aca="false">'fasāde R'!F22*'fasāde R'!K22</f>
        <v>0</v>
      </c>
      <c r="Q22" s="24" t="n">
        <f aca="false">'fasāde R'!N22+'fasāde R'!O22+'fasāde R'!P22</f>
        <v>0</v>
      </c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false" outlineLevel="0" collapsed="false">
      <c r="A23" s="17"/>
      <c r="B23" s="17"/>
      <c r="C23" s="40" t="s">
        <v>64</v>
      </c>
      <c r="D23" s="19"/>
      <c r="E23" s="20"/>
      <c r="F23" s="36"/>
      <c r="G23" s="30"/>
      <c r="H23" s="30"/>
      <c r="I23" s="31" t="n">
        <f aca="false">G23*H23</f>
        <v>0</v>
      </c>
      <c r="J23" s="30"/>
      <c r="K23" s="30"/>
      <c r="L23" s="24"/>
      <c r="M23" s="24"/>
      <c r="N23" s="24"/>
      <c r="O23" s="24"/>
      <c r="P23" s="24"/>
      <c r="Q23" s="24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false" outlineLevel="0" collapsed="false">
      <c r="A24" s="26" t="n">
        <v>5</v>
      </c>
      <c r="B24" s="26" t="s">
        <v>57</v>
      </c>
      <c r="C24" s="27" t="s">
        <v>66</v>
      </c>
      <c r="D24" s="28" t="s">
        <v>40</v>
      </c>
      <c r="E24" s="29"/>
      <c r="F24" s="29" t="n">
        <v>11.7</v>
      </c>
      <c r="G24" s="30"/>
      <c r="H24" s="30"/>
      <c r="I24" s="31" t="n">
        <f aca="false">G24*H24</f>
        <v>0</v>
      </c>
      <c r="J24" s="30"/>
      <c r="K24" s="30"/>
      <c r="L24" s="24" t="n">
        <f aca="false">'fasāde R'!I24+'fasāde R'!J24+'fasāde R'!K24</f>
        <v>0</v>
      </c>
      <c r="M24" s="24" t="n">
        <f aca="false">'fasāde R'!F24*'fasāde R'!G24</f>
        <v>0</v>
      </c>
      <c r="N24" s="24" t="n">
        <f aca="false">'fasāde R'!F24*'fasāde R'!I24</f>
        <v>0</v>
      </c>
      <c r="O24" s="24" t="n">
        <f aca="false">'fasāde R'!F24*'fasāde R'!J24</f>
        <v>0</v>
      </c>
      <c r="P24" s="24" t="n">
        <f aca="false">'fasāde R'!F24*'fasāde R'!K24</f>
        <v>0</v>
      </c>
      <c r="Q24" s="24" t="n">
        <f aca="false">'fasāde R'!N24+'fasāde R'!O24+'fasāde R'!P24</f>
        <v>0</v>
      </c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0" collapsed="false">
      <c r="A25" s="17"/>
      <c r="B25" s="17"/>
      <c r="C25" s="32" t="s">
        <v>59</v>
      </c>
      <c r="D25" s="19" t="s">
        <v>60</v>
      </c>
      <c r="E25" s="33" t="n">
        <v>0.15</v>
      </c>
      <c r="F25" s="33" t="n">
        <f aca="false">'fasāde R'!F24*'fasāde R'!E25</f>
        <v>1.755</v>
      </c>
      <c r="G25" s="30"/>
      <c r="H25" s="30"/>
      <c r="I25" s="31" t="n">
        <f aca="false">G25*H25</f>
        <v>0</v>
      </c>
      <c r="J25" s="30"/>
      <c r="K25" s="30"/>
      <c r="L25" s="24" t="n">
        <f aca="false">'fasāde R'!I25+'fasāde R'!J25+'fasāde R'!K25</f>
        <v>0</v>
      </c>
      <c r="M25" s="24" t="n">
        <f aca="false">'fasāde R'!F25*'fasāde R'!G25</f>
        <v>0</v>
      </c>
      <c r="N25" s="24" t="n">
        <f aca="false">'fasāde R'!F25*'fasāde R'!I25</f>
        <v>0</v>
      </c>
      <c r="O25" s="24" t="n">
        <f aca="false">'fasāde R'!F25*'fasāde R'!J25</f>
        <v>0</v>
      </c>
      <c r="P25" s="24" t="n">
        <f aca="false">'fasāde R'!F25*'fasāde R'!K25</f>
        <v>0</v>
      </c>
      <c r="Q25" s="24" t="n">
        <f aca="false">'fasāde R'!N25+'fasāde R'!O25+'fasāde R'!P25</f>
        <v>0</v>
      </c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26" t="n">
        <v>6</v>
      </c>
      <c r="B26" s="26" t="s">
        <v>57</v>
      </c>
      <c r="C26" s="27" t="s">
        <v>67</v>
      </c>
      <c r="D26" s="28" t="s">
        <v>40</v>
      </c>
      <c r="E26" s="29"/>
      <c r="F26" s="29" t="n">
        <v>11.7</v>
      </c>
      <c r="G26" s="30"/>
      <c r="H26" s="30"/>
      <c r="I26" s="31" t="n">
        <f aca="false">G26*H26</f>
        <v>0</v>
      </c>
      <c r="J26" s="30"/>
      <c r="K26" s="30"/>
      <c r="L26" s="24" t="n">
        <f aca="false">'fasāde R'!I26+'fasāde R'!J26+'fasāde R'!K26</f>
        <v>0</v>
      </c>
      <c r="M26" s="24" t="n">
        <f aca="false">'fasāde R'!F26*'fasāde R'!G26</f>
        <v>0</v>
      </c>
      <c r="N26" s="24" t="n">
        <f aca="false">'fasāde R'!F26*'fasāde R'!I26</f>
        <v>0</v>
      </c>
      <c r="O26" s="24" t="n">
        <f aca="false">'fasāde R'!F26*'fasāde R'!J26</f>
        <v>0</v>
      </c>
      <c r="P26" s="24" t="n">
        <f aca="false">'fasāde R'!F26*'fasāde R'!K26</f>
        <v>0</v>
      </c>
      <c r="Q26" s="24" t="n">
        <f aca="false">'fasāde R'!N26+'fasāde R'!O26+'fasāde R'!P26</f>
        <v>0</v>
      </c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37.5" hidden="false" customHeight="true" outlineLevel="0" collapsed="false">
      <c r="A27" s="17"/>
      <c r="B27" s="17"/>
      <c r="C27" s="32" t="s">
        <v>214</v>
      </c>
      <c r="D27" s="19" t="s">
        <v>40</v>
      </c>
      <c r="E27" s="33" t="n">
        <v>1.05</v>
      </c>
      <c r="F27" s="33" t="n">
        <f aca="false">'fasāde R'!F26*'fasāde R'!E27</f>
        <v>12.285</v>
      </c>
      <c r="G27" s="30"/>
      <c r="H27" s="30"/>
      <c r="I27" s="31" t="n">
        <f aca="false">G27*H27</f>
        <v>0</v>
      </c>
      <c r="J27" s="30"/>
      <c r="K27" s="30"/>
      <c r="L27" s="24" t="n">
        <f aca="false">'fasāde R'!I27+'fasāde R'!J27+'fasāde R'!K27</f>
        <v>0</v>
      </c>
      <c r="M27" s="24" t="n">
        <f aca="false">'fasāde R'!F27*'fasāde R'!G27</f>
        <v>0</v>
      </c>
      <c r="N27" s="24" t="n">
        <f aca="false">'fasāde R'!F27*'fasāde R'!I27</f>
        <v>0</v>
      </c>
      <c r="O27" s="24" t="n">
        <f aca="false">'fasāde R'!F27*'fasāde R'!J27</f>
        <v>0</v>
      </c>
      <c r="P27" s="24" t="n">
        <f aca="false">'fasāde R'!F27*'fasāde R'!K27</f>
        <v>0</v>
      </c>
      <c r="Q27" s="24" t="n">
        <f aca="false">'fasāde R'!N27+'fasāde R'!O27+'fasāde R'!P27</f>
        <v>0</v>
      </c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5.5" hidden="false" customHeight="false" outlineLevel="0" collapsed="false">
      <c r="A28" s="17"/>
      <c r="B28" s="17"/>
      <c r="C28" s="32" t="s">
        <v>69</v>
      </c>
      <c r="D28" s="19" t="s">
        <v>70</v>
      </c>
      <c r="E28" s="33" t="n">
        <v>14</v>
      </c>
      <c r="F28" s="33" t="n">
        <f aca="false">'fasāde R'!F26*'fasāde R'!E28</f>
        <v>163.8</v>
      </c>
      <c r="G28" s="30"/>
      <c r="H28" s="30"/>
      <c r="I28" s="31" t="n">
        <f aca="false">G28*H28</f>
        <v>0</v>
      </c>
      <c r="J28" s="30"/>
      <c r="K28" s="30"/>
      <c r="L28" s="24" t="n">
        <f aca="false">'fasāde R'!I28+'fasāde R'!J28+'fasāde R'!K28</f>
        <v>0</v>
      </c>
      <c r="M28" s="24" t="n">
        <f aca="false">'fasāde R'!F28*'fasāde R'!G28</f>
        <v>0</v>
      </c>
      <c r="N28" s="24" t="n">
        <f aca="false">'fasāde R'!F28*'fasāde R'!I28</f>
        <v>0</v>
      </c>
      <c r="O28" s="24" t="n">
        <f aca="false">'fasāde R'!F28*'fasāde R'!J28</f>
        <v>0</v>
      </c>
      <c r="P28" s="24" t="n">
        <f aca="false">'fasāde R'!F28*'fasāde R'!K28</f>
        <v>0</v>
      </c>
      <c r="Q28" s="24" t="n">
        <f aca="false">'fasāde R'!N28+'fasāde R'!O28+'fasāde R'!P28</f>
        <v>0</v>
      </c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false" outlineLevel="0" collapsed="false">
      <c r="A29" s="17"/>
      <c r="B29" s="17"/>
      <c r="C29" s="32" t="s">
        <v>63</v>
      </c>
      <c r="D29" s="19" t="s">
        <v>52</v>
      </c>
      <c r="E29" s="33" t="n">
        <v>6</v>
      </c>
      <c r="F29" s="33" t="n">
        <f aca="false">'fasāde R'!F26*'fasāde R'!E29</f>
        <v>70.2</v>
      </c>
      <c r="G29" s="30"/>
      <c r="H29" s="30"/>
      <c r="I29" s="31" t="n">
        <f aca="false">G29*H29</f>
        <v>0</v>
      </c>
      <c r="J29" s="30"/>
      <c r="K29" s="30"/>
      <c r="L29" s="24" t="n">
        <f aca="false">'fasāde R'!I29+'fasāde R'!J29+'fasāde R'!K29</f>
        <v>0</v>
      </c>
      <c r="M29" s="24" t="n">
        <f aca="false">'fasāde R'!F29*'fasāde R'!G29</f>
        <v>0</v>
      </c>
      <c r="N29" s="24" t="n">
        <f aca="false">'fasāde R'!F29*'fasāde R'!I29</f>
        <v>0</v>
      </c>
      <c r="O29" s="24" t="n">
        <f aca="false">'fasāde R'!F29*'fasāde R'!J29</f>
        <v>0</v>
      </c>
      <c r="P29" s="24" t="n">
        <f aca="false">'fasāde R'!F29*'fasāde R'!K29</f>
        <v>0</v>
      </c>
      <c r="Q29" s="24" t="n">
        <f aca="false">'fasāde R'!N29+'fasāde R'!O29+'fasāde R'!P29</f>
        <v>0</v>
      </c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25.5" hidden="false" customHeight="false" outlineLevel="0" collapsed="false">
      <c r="A30" s="26" t="n">
        <v>7</v>
      </c>
      <c r="B30" s="26" t="s">
        <v>57</v>
      </c>
      <c r="C30" s="27" t="s">
        <v>71</v>
      </c>
      <c r="D30" s="28" t="s">
        <v>40</v>
      </c>
      <c r="E30" s="29"/>
      <c r="F30" s="29" t="n">
        <v>11.7</v>
      </c>
      <c r="G30" s="30"/>
      <c r="H30" s="30"/>
      <c r="I30" s="31" t="n">
        <f aca="false">G30*H30</f>
        <v>0</v>
      </c>
      <c r="J30" s="30"/>
      <c r="K30" s="30"/>
      <c r="L30" s="24" t="n">
        <f aca="false">'fasāde R'!I30+'fasāde R'!J30+'fasāde R'!K30</f>
        <v>0</v>
      </c>
      <c r="M30" s="24" t="n">
        <f aca="false">'fasāde R'!F30*'fasāde R'!G30</f>
        <v>0</v>
      </c>
      <c r="N30" s="24" t="n">
        <f aca="false">'fasāde R'!F30*'fasāde R'!I30</f>
        <v>0</v>
      </c>
      <c r="O30" s="24" t="n">
        <f aca="false">'fasāde R'!F30*'fasāde R'!J30</f>
        <v>0</v>
      </c>
      <c r="P30" s="24" t="n">
        <f aca="false">'fasāde R'!F30*'fasāde R'!K30</f>
        <v>0</v>
      </c>
      <c r="Q30" s="24" t="n">
        <f aca="false">'fasāde R'!N30+'fasāde R'!O30+'fasāde R'!P30</f>
        <v>0</v>
      </c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false" outlineLevel="0" collapsed="false">
      <c r="A31" s="17"/>
      <c r="B31" s="17"/>
      <c r="C31" s="32" t="s">
        <v>72</v>
      </c>
      <c r="D31" s="19" t="s">
        <v>40</v>
      </c>
      <c r="E31" s="33" t="n">
        <v>2.2</v>
      </c>
      <c r="F31" s="33" t="n">
        <f aca="false">'fasāde R'!F30*'fasāde R'!E31</f>
        <v>25.74</v>
      </c>
      <c r="G31" s="30"/>
      <c r="H31" s="30"/>
      <c r="I31" s="31" t="n">
        <f aca="false">G31*H31</f>
        <v>0</v>
      </c>
      <c r="J31" s="30"/>
      <c r="K31" s="30"/>
      <c r="L31" s="24" t="n">
        <f aca="false">'fasāde R'!I31+'fasāde R'!J31+'fasāde R'!K31</f>
        <v>0</v>
      </c>
      <c r="M31" s="24" t="n">
        <f aca="false">'fasāde R'!F31*'fasāde R'!G31</f>
        <v>0</v>
      </c>
      <c r="N31" s="24" t="n">
        <f aca="false">'fasāde R'!F31*'fasāde R'!I31</f>
        <v>0</v>
      </c>
      <c r="O31" s="24" t="n">
        <f aca="false">'fasāde R'!F31*'fasāde R'!J31</f>
        <v>0</v>
      </c>
      <c r="P31" s="24" t="n">
        <f aca="false">'fasāde R'!F31*'fasāde R'!K31</f>
        <v>0</v>
      </c>
      <c r="Q31" s="24" t="n">
        <f aca="false">'fasāde R'!N31+'fasāde R'!O31+'fasāde R'!P31</f>
        <v>0</v>
      </c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false" outlineLevel="0" collapsed="false">
      <c r="A32" s="17"/>
      <c r="B32" s="17"/>
      <c r="C32" s="32" t="s">
        <v>63</v>
      </c>
      <c r="D32" s="19" t="s">
        <v>52</v>
      </c>
      <c r="E32" s="33" t="n">
        <v>6</v>
      </c>
      <c r="F32" s="33" t="n">
        <f aca="false">'fasāde R'!F30*'fasāde R'!E32</f>
        <v>70.2</v>
      </c>
      <c r="G32" s="30"/>
      <c r="H32" s="30"/>
      <c r="I32" s="31" t="n">
        <f aca="false">G32*H32</f>
        <v>0</v>
      </c>
      <c r="J32" s="30"/>
      <c r="K32" s="30"/>
      <c r="L32" s="24" t="n">
        <f aca="false">'fasāde R'!I32+'fasāde R'!J32+'fasāde R'!K32</f>
        <v>0</v>
      </c>
      <c r="M32" s="24" t="n">
        <f aca="false">'fasāde R'!F32*'fasāde R'!G32</f>
        <v>0</v>
      </c>
      <c r="N32" s="24" t="n">
        <f aca="false">'fasāde R'!F32*'fasāde R'!I32</f>
        <v>0</v>
      </c>
      <c r="O32" s="24" t="n">
        <f aca="false">'fasāde R'!F32*'fasāde R'!J32</f>
        <v>0</v>
      </c>
      <c r="P32" s="24" t="n">
        <f aca="false">'fasāde R'!F32*'fasāde R'!K32</f>
        <v>0</v>
      </c>
      <c r="Q32" s="24" t="n">
        <f aca="false">'fasāde R'!N32+'fasāde R'!O32+'fasāde R'!P32</f>
        <v>0</v>
      </c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false" outlineLevel="0" collapsed="false">
      <c r="A33" s="17"/>
      <c r="B33" s="17"/>
      <c r="C33" s="32" t="s">
        <v>73</v>
      </c>
      <c r="D33" s="19" t="s">
        <v>56</v>
      </c>
      <c r="E33" s="33"/>
      <c r="F33" s="33" t="n">
        <v>2.5</v>
      </c>
      <c r="G33" s="30"/>
      <c r="H33" s="30"/>
      <c r="I33" s="31" t="n">
        <f aca="false">G33*H33</f>
        <v>0</v>
      </c>
      <c r="J33" s="30"/>
      <c r="K33" s="30"/>
      <c r="L33" s="24" t="n">
        <f aca="false">'fasāde R'!I33+'fasāde R'!J33+'fasāde R'!K33</f>
        <v>0</v>
      </c>
      <c r="M33" s="24" t="n">
        <f aca="false">'fasāde R'!F33*'fasāde R'!G33</f>
        <v>0</v>
      </c>
      <c r="N33" s="24" t="n">
        <f aca="false">'fasāde R'!F33*'fasāde R'!I33</f>
        <v>0</v>
      </c>
      <c r="O33" s="24" t="n">
        <f aca="false">'fasāde R'!F33*'fasāde R'!J33</f>
        <v>0</v>
      </c>
      <c r="P33" s="24" t="n">
        <f aca="false">'fasāde R'!F33*'fasāde R'!K33</f>
        <v>0</v>
      </c>
      <c r="Q33" s="24" t="n">
        <f aca="false">'fasāde R'!N33+'fasāde R'!O33+'fasāde R'!P33</f>
        <v>0</v>
      </c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.75" hidden="false" customHeight="false" outlineLevel="0" collapsed="false">
      <c r="A34" s="26" t="n">
        <v>8</v>
      </c>
      <c r="B34" s="26" t="s">
        <v>57</v>
      </c>
      <c r="C34" s="27" t="s">
        <v>74</v>
      </c>
      <c r="D34" s="28" t="s">
        <v>40</v>
      </c>
      <c r="E34" s="29"/>
      <c r="F34" s="29" t="n">
        <v>11.7</v>
      </c>
      <c r="G34" s="30"/>
      <c r="H34" s="30"/>
      <c r="I34" s="31" t="n">
        <f aca="false">G34*H34</f>
        <v>0</v>
      </c>
      <c r="J34" s="30"/>
      <c r="K34" s="30"/>
      <c r="L34" s="24" t="n">
        <f aca="false">'fasāde R'!I34+'fasāde R'!J34+'fasāde R'!K34</f>
        <v>0</v>
      </c>
      <c r="M34" s="24" t="n">
        <f aca="false">'fasāde R'!F34*'fasāde R'!G34</f>
        <v>0</v>
      </c>
      <c r="N34" s="24" t="n">
        <f aca="false">'fasāde R'!F34*'fasāde R'!I34</f>
        <v>0</v>
      </c>
      <c r="O34" s="24" t="n">
        <f aca="false">'fasāde R'!F34*'fasāde R'!J34</f>
        <v>0</v>
      </c>
      <c r="P34" s="24" t="n">
        <f aca="false">'fasāde R'!F34*'fasāde R'!K34</f>
        <v>0</v>
      </c>
      <c r="Q34" s="24" t="n">
        <f aca="false">'fasāde R'!N34+'fasāde R'!O34+'fasāde R'!P34</f>
        <v>0</v>
      </c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2.75" hidden="false" customHeight="false" outlineLevel="0" collapsed="false">
      <c r="A35" s="17"/>
      <c r="B35" s="17"/>
      <c r="C35" s="32" t="s">
        <v>75</v>
      </c>
      <c r="D35" s="19" t="s">
        <v>52</v>
      </c>
      <c r="E35" s="33" t="n">
        <v>22</v>
      </c>
      <c r="F35" s="33" t="n">
        <f aca="false">'fasāde R'!F34*'fasāde R'!E35</f>
        <v>257.4</v>
      </c>
      <c r="G35" s="30"/>
      <c r="H35" s="30"/>
      <c r="I35" s="31" t="n">
        <f aca="false">G35*H35</f>
        <v>0</v>
      </c>
      <c r="J35" s="30"/>
      <c r="K35" s="30"/>
      <c r="L35" s="24" t="n">
        <f aca="false">'fasāde R'!I35+'fasāde R'!J35+'fasāde R'!K35</f>
        <v>0</v>
      </c>
      <c r="M35" s="24" t="n">
        <f aca="false">'fasāde R'!F35*'fasāde R'!G35</f>
        <v>0</v>
      </c>
      <c r="N35" s="24" t="n">
        <f aca="false">'fasāde R'!F35*'fasāde R'!I35</f>
        <v>0</v>
      </c>
      <c r="O35" s="24" t="n">
        <f aca="false">'fasāde R'!F35*'fasāde R'!J35</f>
        <v>0</v>
      </c>
      <c r="P35" s="24" t="n">
        <f aca="false">'fasāde R'!F35*'fasāde R'!K35</f>
        <v>0</v>
      </c>
      <c r="Q35" s="24" t="n">
        <f aca="false">'fasāde R'!N35+'fasāde R'!O35+'fasāde R'!P35</f>
        <v>0</v>
      </c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s="93" customFormat="true" ht="12.75" hidden="false" customHeight="false" outlineLevel="0" collapsed="false">
      <c r="A36" s="26" t="n">
        <v>9</v>
      </c>
      <c r="B36" s="26" t="s">
        <v>57</v>
      </c>
      <c r="C36" s="39" t="s">
        <v>76</v>
      </c>
      <c r="D36" s="28" t="s">
        <v>40</v>
      </c>
      <c r="E36" s="29"/>
      <c r="F36" s="29" t="n">
        <v>11.7</v>
      </c>
      <c r="G36" s="30"/>
      <c r="H36" s="30"/>
      <c r="I36" s="31" t="n">
        <f aca="false">G36*H36</f>
        <v>0</v>
      </c>
      <c r="J36" s="30"/>
      <c r="K36" s="30"/>
      <c r="L36" s="24" t="n">
        <f aca="false">'fasāde R'!I36+'fasāde R'!J36+'fasāde R'!K36</f>
        <v>0</v>
      </c>
      <c r="M36" s="24" t="n">
        <f aca="false">'fasāde R'!F36*'fasāde R'!G36</f>
        <v>0</v>
      </c>
      <c r="N36" s="24" t="n">
        <f aca="false">'fasāde R'!F36*'fasāde R'!I36</f>
        <v>0</v>
      </c>
      <c r="O36" s="24" t="n">
        <f aca="false">'fasāde R'!F36*'fasāde R'!J36</f>
        <v>0</v>
      </c>
      <c r="P36" s="24" t="n">
        <f aca="false">'fasāde R'!F36*'fasāde R'!K36</f>
        <v>0</v>
      </c>
      <c r="Q36" s="24" t="n">
        <f aca="false">'fasāde R'!N36+'fasāde R'!O36+'fasāde R'!P36</f>
        <v>0</v>
      </c>
    </row>
    <row r="37" customFormat="false" ht="12.75" hidden="false" customHeight="false" outlineLevel="0" collapsed="false">
      <c r="A37" s="17"/>
      <c r="B37" s="17"/>
      <c r="C37" s="32" t="s">
        <v>77</v>
      </c>
      <c r="D37" s="19" t="s">
        <v>78</v>
      </c>
      <c r="E37" s="33" t="n">
        <v>0.1</v>
      </c>
      <c r="F37" s="33" t="n">
        <f aca="false">'fasāde R'!F36*'fasāde R'!E37</f>
        <v>1.17</v>
      </c>
      <c r="G37" s="30"/>
      <c r="H37" s="30"/>
      <c r="I37" s="31" t="n">
        <f aca="false">G37*H37</f>
        <v>0</v>
      </c>
      <c r="J37" s="30"/>
      <c r="K37" s="30"/>
      <c r="L37" s="24" t="n">
        <f aca="false">'fasāde R'!I37+'fasāde R'!J37+'fasāde R'!K37</f>
        <v>0</v>
      </c>
      <c r="M37" s="24" t="n">
        <f aca="false">'fasāde R'!F37*'fasāde R'!G37</f>
        <v>0</v>
      </c>
      <c r="N37" s="24" t="n">
        <f aca="false">'fasāde R'!F37*'fasāde R'!I37</f>
        <v>0</v>
      </c>
      <c r="O37" s="24" t="n">
        <f aca="false">'fasāde R'!F37*'fasāde R'!J37</f>
        <v>0</v>
      </c>
      <c r="P37" s="24" t="n">
        <f aca="false">'fasāde R'!F37*'fasāde R'!K37</f>
        <v>0</v>
      </c>
      <c r="Q37" s="24" t="n">
        <f aca="false">'fasāde R'!N37+'fasāde R'!O37+'fasāde R'!P37</f>
        <v>0</v>
      </c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false" outlineLevel="0" collapsed="false">
      <c r="A38" s="17"/>
      <c r="B38" s="17"/>
      <c r="C38" s="32" t="s">
        <v>79</v>
      </c>
      <c r="D38" s="19" t="s">
        <v>78</v>
      </c>
      <c r="E38" s="33" t="n">
        <v>0.4</v>
      </c>
      <c r="F38" s="33" t="n">
        <f aca="false">'fasāde R'!F36*'fasāde R'!E38</f>
        <v>4.68</v>
      </c>
      <c r="G38" s="30"/>
      <c r="H38" s="30"/>
      <c r="I38" s="31" t="n">
        <f aca="false">G38*H38</f>
        <v>0</v>
      </c>
      <c r="J38" s="30"/>
      <c r="K38" s="30"/>
      <c r="L38" s="24" t="n">
        <f aca="false">'fasāde R'!I38+'fasāde R'!J38+'fasāde R'!K38</f>
        <v>0</v>
      </c>
      <c r="M38" s="24" t="n">
        <f aca="false">'fasāde R'!F38*'fasāde R'!G38</f>
        <v>0</v>
      </c>
      <c r="N38" s="24" t="n">
        <f aca="false">'fasāde R'!F38*'fasāde R'!I38</f>
        <v>0</v>
      </c>
      <c r="O38" s="24" t="n">
        <f aca="false">'fasāde R'!F38*'fasāde R'!J38</f>
        <v>0</v>
      </c>
      <c r="P38" s="24" t="n">
        <f aca="false">'fasāde R'!F38*'fasāde R'!K38</f>
        <v>0</v>
      </c>
      <c r="Q38" s="24" t="n">
        <f aca="false">'fasāde R'!N38+'fasāde R'!O38+'fasāde R'!P38</f>
        <v>0</v>
      </c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0" collapsed="false">
      <c r="A39" s="96"/>
      <c r="B39" s="96"/>
      <c r="C39" s="18" t="s">
        <v>121</v>
      </c>
      <c r="D39" s="19"/>
      <c r="E39" s="36"/>
      <c r="F39" s="97"/>
      <c r="G39" s="30"/>
      <c r="H39" s="30"/>
      <c r="I39" s="31" t="n">
        <f aca="false">G39*H39</f>
        <v>0</v>
      </c>
      <c r="J39" s="30"/>
      <c r="K39" s="30"/>
      <c r="L39" s="24"/>
      <c r="M39" s="24"/>
      <c r="N39" s="24"/>
      <c r="O39" s="24"/>
      <c r="P39" s="24"/>
      <c r="Q39" s="24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false" outlineLevel="0" collapsed="false">
      <c r="A40" s="26" t="n">
        <v>10</v>
      </c>
      <c r="B40" s="26" t="s">
        <v>26</v>
      </c>
      <c r="C40" s="39" t="s">
        <v>122</v>
      </c>
      <c r="D40" s="28" t="s">
        <v>44</v>
      </c>
      <c r="E40" s="29"/>
      <c r="F40" s="29" t="n">
        <v>5</v>
      </c>
      <c r="G40" s="30"/>
      <c r="H40" s="30"/>
      <c r="I40" s="31" t="n">
        <f aca="false">G40*H40</f>
        <v>0</v>
      </c>
      <c r="J40" s="30"/>
      <c r="K40" s="30"/>
      <c r="L40" s="24" t="n">
        <f aca="false">'fasāde R'!I40+'fasāde R'!J40+'fasāde R'!K40</f>
        <v>0</v>
      </c>
      <c r="M40" s="24" t="n">
        <f aca="false">'fasāde R'!F40*'fasāde R'!G40</f>
        <v>0</v>
      </c>
      <c r="N40" s="24" t="n">
        <f aca="false">'fasāde R'!F40*'fasāde R'!I40</f>
        <v>0</v>
      </c>
      <c r="O40" s="24" t="n">
        <f aca="false">'fasāde R'!F40*'fasāde R'!J40</f>
        <v>0</v>
      </c>
      <c r="P40" s="24" t="n">
        <f aca="false">'fasāde R'!F40*'fasāde R'!K40</f>
        <v>0</v>
      </c>
      <c r="Q40" s="24" t="n">
        <f aca="false">'fasāde R'!N40+'fasāde R'!O40+'fasāde R'!P40</f>
        <v>0</v>
      </c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false" outlineLevel="0" collapsed="false">
      <c r="A41" s="17"/>
      <c r="B41" s="17"/>
      <c r="C41" s="32" t="s">
        <v>118</v>
      </c>
      <c r="D41" s="19" t="s">
        <v>44</v>
      </c>
      <c r="E41" s="33" t="n">
        <v>0.3</v>
      </c>
      <c r="F41" s="33" t="n">
        <f aca="false">'fasāde R'!F40*'fasāde R'!E41</f>
        <v>1.5</v>
      </c>
      <c r="G41" s="30"/>
      <c r="H41" s="30"/>
      <c r="I41" s="31" t="n">
        <f aca="false">G41*H41</f>
        <v>0</v>
      </c>
      <c r="J41" s="30"/>
      <c r="K41" s="30"/>
      <c r="L41" s="24" t="n">
        <f aca="false">'fasāde R'!I41+'fasāde R'!J41+'fasāde R'!K41</f>
        <v>0</v>
      </c>
      <c r="M41" s="24" t="n">
        <f aca="false">'fasāde R'!F41*'fasāde R'!G41</f>
        <v>0</v>
      </c>
      <c r="N41" s="24" t="n">
        <f aca="false">'fasāde R'!F41*'fasāde R'!I41</f>
        <v>0</v>
      </c>
      <c r="O41" s="24" t="n">
        <f aca="false">'fasāde R'!F41*'fasāde R'!J41</f>
        <v>0</v>
      </c>
      <c r="P41" s="24" t="n">
        <f aca="false">'fasāde R'!F41*'fasāde R'!K41</f>
        <v>0</v>
      </c>
      <c r="Q41" s="24" t="n">
        <f aca="false">'fasāde R'!N41+'fasāde R'!O41+'fasāde R'!P41</f>
        <v>0</v>
      </c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false" outlineLevel="0" collapsed="false">
      <c r="A42" s="26" t="n">
        <v>11</v>
      </c>
      <c r="B42" s="26" t="s">
        <v>26</v>
      </c>
      <c r="C42" s="39" t="s">
        <v>123</v>
      </c>
      <c r="D42" s="28" t="s">
        <v>40</v>
      </c>
      <c r="E42" s="29"/>
      <c r="F42" s="29" t="n">
        <v>7.3</v>
      </c>
      <c r="G42" s="30"/>
      <c r="H42" s="30"/>
      <c r="I42" s="31" t="n">
        <f aca="false">G42*H42</f>
        <v>0</v>
      </c>
      <c r="J42" s="30"/>
      <c r="K42" s="30"/>
      <c r="L42" s="24" t="n">
        <f aca="false">'fasāde R'!I42+'fasāde R'!J42+'fasāde R'!K42</f>
        <v>0</v>
      </c>
      <c r="M42" s="24" t="n">
        <f aca="false">'fasāde R'!F42*'fasāde R'!G42</f>
        <v>0</v>
      </c>
      <c r="N42" s="24" t="n">
        <f aca="false">'fasāde R'!F42*'fasāde R'!I42</f>
        <v>0</v>
      </c>
      <c r="O42" s="24" t="n">
        <f aca="false">'fasāde R'!F42*'fasāde R'!J42</f>
        <v>0</v>
      </c>
      <c r="P42" s="24" t="n">
        <f aca="false">'fasāde R'!F42*'fasāde R'!K42</f>
        <v>0</v>
      </c>
      <c r="Q42" s="24" t="n">
        <f aca="false">'fasāde R'!N42+'fasāde R'!O42+'fasāde R'!P42</f>
        <v>0</v>
      </c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25.5" hidden="false" customHeight="true" outlineLevel="0" collapsed="false">
      <c r="A43" s="26" t="n">
        <v>12</v>
      </c>
      <c r="B43" s="26" t="s">
        <v>26</v>
      </c>
      <c r="C43" s="39" t="s">
        <v>124</v>
      </c>
      <c r="D43" s="28" t="s">
        <v>44</v>
      </c>
      <c r="E43" s="29"/>
      <c r="F43" s="29" t="n">
        <v>0.8</v>
      </c>
      <c r="G43" s="30"/>
      <c r="H43" s="30"/>
      <c r="I43" s="31" t="n">
        <f aca="false">G43*H43</f>
        <v>0</v>
      </c>
      <c r="J43" s="30"/>
      <c r="K43" s="30"/>
      <c r="L43" s="24" t="n">
        <f aca="false">'fasāde R'!I43+'fasāde R'!J43+'fasāde R'!K43</f>
        <v>0</v>
      </c>
      <c r="M43" s="24" t="n">
        <f aca="false">'fasāde R'!F43*'fasāde R'!G43</f>
        <v>0</v>
      </c>
      <c r="N43" s="24" t="n">
        <f aca="false">'fasāde R'!F43*'fasāde R'!I43</f>
        <v>0</v>
      </c>
      <c r="O43" s="24" t="n">
        <f aca="false">'fasāde R'!F43*'fasāde R'!J43</f>
        <v>0</v>
      </c>
      <c r="P43" s="24" t="n">
        <f aca="false">'fasāde R'!F43*'fasāde R'!K43</f>
        <v>0</v>
      </c>
      <c r="Q43" s="24" t="n">
        <f aca="false">'fasāde R'!N43+'fasāde R'!O43+'fasāde R'!P43</f>
        <v>0</v>
      </c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false" outlineLevel="0" collapsed="false">
      <c r="A44" s="17"/>
      <c r="B44" s="17"/>
      <c r="C44" s="32" t="s">
        <v>125</v>
      </c>
      <c r="D44" s="19" t="s">
        <v>44</v>
      </c>
      <c r="E44" s="33" t="n">
        <v>1.1</v>
      </c>
      <c r="F44" s="33" t="n">
        <f aca="false">'fasāde R'!F43*'fasāde R'!E44</f>
        <v>0.88</v>
      </c>
      <c r="G44" s="30"/>
      <c r="H44" s="30"/>
      <c r="I44" s="31" t="n">
        <f aca="false">G44*H44</f>
        <v>0</v>
      </c>
      <c r="J44" s="30"/>
      <c r="K44" s="30"/>
      <c r="L44" s="24" t="n">
        <f aca="false">'fasāde R'!I44+'fasāde R'!J44+'fasāde R'!K44</f>
        <v>0</v>
      </c>
      <c r="M44" s="24" t="n">
        <f aca="false">'fasāde R'!F44*'fasāde R'!G44</f>
        <v>0</v>
      </c>
      <c r="N44" s="24" t="n">
        <f aca="false">'fasāde R'!F44*'fasāde R'!I44</f>
        <v>0</v>
      </c>
      <c r="O44" s="24" t="n">
        <f aca="false">'fasāde R'!F44*'fasāde R'!J44</f>
        <v>0</v>
      </c>
      <c r="P44" s="24" t="n">
        <f aca="false">'fasāde R'!F44*'fasāde R'!K44</f>
        <v>0</v>
      </c>
      <c r="Q44" s="24" t="n">
        <f aca="false">'fasāde R'!N44+'fasāde R'!O44+'fasāde R'!P44</f>
        <v>0</v>
      </c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false" outlineLevel="0" collapsed="false">
      <c r="A45" s="26" t="n">
        <v>13</v>
      </c>
      <c r="B45" s="26" t="s">
        <v>115</v>
      </c>
      <c r="C45" s="39" t="s">
        <v>126</v>
      </c>
      <c r="D45" s="28" t="s">
        <v>40</v>
      </c>
      <c r="E45" s="29"/>
      <c r="F45" s="29" t="n">
        <v>8.4</v>
      </c>
      <c r="G45" s="30"/>
      <c r="H45" s="30"/>
      <c r="I45" s="31" t="n">
        <f aca="false">G45*H45</f>
        <v>0</v>
      </c>
      <c r="J45" s="30"/>
      <c r="K45" s="30"/>
      <c r="L45" s="24" t="n">
        <f aca="false">'fasāde R'!I45+'fasāde R'!J45+'fasāde R'!K45</f>
        <v>0</v>
      </c>
      <c r="M45" s="24" t="n">
        <f aca="false">'fasāde R'!F45*'fasāde R'!G45</f>
        <v>0</v>
      </c>
      <c r="N45" s="24" t="n">
        <f aca="false">'fasāde R'!F45*'fasāde R'!I45</f>
        <v>0</v>
      </c>
      <c r="O45" s="24" t="n">
        <f aca="false">'fasāde R'!F45*'fasāde R'!J45</f>
        <v>0</v>
      </c>
      <c r="P45" s="24" t="n">
        <f aca="false">'fasāde R'!F45*'fasāde R'!K45</f>
        <v>0</v>
      </c>
      <c r="Q45" s="24" t="n">
        <f aca="false">'fasāde R'!N45+'fasāde R'!O45+'fasāde R'!P45</f>
        <v>0</v>
      </c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false" outlineLevel="0" collapsed="false">
      <c r="A46" s="17"/>
      <c r="B46" s="17"/>
      <c r="C46" s="32" t="s">
        <v>117</v>
      </c>
      <c r="D46" s="19" t="s">
        <v>40</v>
      </c>
      <c r="E46" s="33" t="n">
        <v>1.1</v>
      </c>
      <c r="F46" s="33" t="n">
        <f aca="false">'fasāde R'!F45*'fasāde R'!E46</f>
        <v>9.24</v>
      </c>
      <c r="G46" s="30"/>
      <c r="H46" s="30"/>
      <c r="I46" s="31" t="n">
        <f aca="false">G46*H46</f>
        <v>0</v>
      </c>
      <c r="J46" s="30"/>
      <c r="K46" s="30"/>
      <c r="L46" s="24" t="n">
        <f aca="false">'fasāde R'!I46+'fasāde R'!J46+'fasāde R'!K46</f>
        <v>0</v>
      </c>
      <c r="M46" s="24" t="n">
        <f aca="false">'fasāde R'!F46*'fasāde R'!G46</f>
        <v>0</v>
      </c>
      <c r="N46" s="24" t="n">
        <f aca="false">'fasāde R'!F46*'fasāde R'!I46</f>
        <v>0</v>
      </c>
      <c r="O46" s="24" t="n">
        <f aca="false">'fasāde R'!F46*'fasāde R'!J46</f>
        <v>0</v>
      </c>
      <c r="P46" s="24" t="n">
        <f aca="false">'fasāde R'!F46*'fasāde R'!K46</f>
        <v>0</v>
      </c>
      <c r="Q46" s="24" t="n">
        <f aca="false">'fasāde R'!N46+'fasāde R'!O46+'fasāde R'!P46</f>
        <v>0</v>
      </c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false" outlineLevel="0" collapsed="false">
      <c r="A47" s="26" t="n">
        <v>14</v>
      </c>
      <c r="B47" s="26" t="s">
        <v>115</v>
      </c>
      <c r="C47" s="39" t="s">
        <v>127</v>
      </c>
      <c r="D47" s="28" t="s">
        <v>56</v>
      </c>
      <c r="E47" s="29"/>
      <c r="F47" s="29" t="n">
        <v>12</v>
      </c>
      <c r="G47" s="30"/>
      <c r="H47" s="30"/>
      <c r="I47" s="31" t="n">
        <f aca="false">G47*H47</f>
        <v>0</v>
      </c>
      <c r="J47" s="30"/>
      <c r="K47" s="30"/>
      <c r="L47" s="24" t="n">
        <f aca="false">'fasāde R'!I47+'fasāde R'!J47+'fasāde R'!K47</f>
        <v>0</v>
      </c>
      <c r="M47" s="24" t="n">
        <f aca="false">'fasāde R'!F47*'fasāde R'!G47</f>
        <v>0</v>
      </c>
      <c r="N47" s="24" t="n">
        <f aca="false">'fasāde R'!F47*'fasāde R'!I47</f>
        <v>0</v>
      </c>
      <c r="O47" s="24" t="n">
        <f aca="false">'fasāde R'!F47*'fasāde R'!J47</f>
        <v>0</v>
      </c>
      <c r="P47" s="24" t="n">
        <f aca="false">'fasāde R'!F47*'fasāde R'!K47</f>
        <v>0</v>
      </c>
      <c r="Q47" s="24" t="n">
        <f aca="false">'fasāde R'!N47+'fasāde R'!O47+'fasāde R'!P47</f>
        <v>0</v>
      </c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75" hidden="false" customHeight="false" outlineLevel="0" collapsed="false">
      <c r="A48" s="17"/>
      <c r="B48" s="17"/>
      <c r="C48" s="32" t="s">
        <v>128</v>
      </c>
      <c r="D48" s="19" t="s">
        <v>56</v>
      </c>
      <c r="E48" s="33" t="n">
        <v>1.1</v>
      </c>
      <c r="F48" s="33" t="n">
        <f aca="false">'fasāde R'!F47*'fasāde R'!E48</f>
        <v>13.2</v>
      </c>
      <c r="G48" s="30"/>
      <c r="H48" s="30"/>
      <c r="I48" s="31" t="n">
        <f aca="false">G48*H48</f>
        <v>0</v>
      </c>
      <c r="J48" s="30"/>
      <c r="K48" s="30"/>
      <c r="L48" s="24" t="n">
        <f aca="false">'fasāde R'!I48+'fasāde R'!J48+'fasāde R'!K48</f>
        <v>0</v>
      </c>
      <c r="M48" s="24" t="n">
        <f aca="false">'fasāde R'!F48*'fasāde R'!G48</f>
        <v>0</v>
      </c>
      <c r="N48" s="24" t="n">
        <f aca="false">'fasāde R'!F48*'fasāde R'!I48</f>
        <v>0</v>
      </c>
      <c r="O48" s="24" t="n">
        <f aca="false">'fasāde R'!F48*'fasāde R'!J48</f>
        <v>0</v>
      </c>
      <c r="P48" s="24" t="n">
        <f aca="false">'fasāde R'!F48*'fasāde R'!K48</f>
        <v>0</v>
      </c>
      <c r="Q48" s="24" t="n">
        <f aca="false">'fasāde R'!N48+'fasāde R'!O48+'fasāde R'!P48</f>
        <v>0</v>
      </c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25.5" hidden="false" customHeight="false" outlineLevel="0" collapsed="false">
      <c r="A49" s="26" t="n">
        <v>15</v>
      </c>
      <c r="B49" s="26" t="s">
        <v>49</v>
      </c>
      <c r="C49" s="39" t="s">
        <v>129</v>
      </c>
      <c r="D49" s="28" t="s">
        <v>28</v>
      </c>
      <c r="E49" s="29"/>
      <c r="F49" s="29" t="n">
        <v>12</v>
      </c>
      <c r="G49" s="30"/>
      <c r="H49" s="30"/>
      <c r="I49" s="31" t="n">
        <f aca="false">G49*H49</f>
        <v>0</v>
      </c>
      <c r="J49" s="30"/>
      <c r="K49" s="30"/>
      <c r="L49" s="24" t="n">
        <f aca="false">'fasāde R'!I49+'fasāde R'!J49+'fasāde R'!K49</f>
        <v>0</v>
      </c>
      <c r="M49" s="24" t="n">
        <f aca="false">'fasāde R'!F49*'fasāde R'!G49</f>
        <v>0</v>
      </c>
      <c r="N49" s="24" t="n">
        <f aca="false">'fasāde R'!F49*'fasāde R'!I49</f>
        <v>0</v>
      </c>
      <c r="O49" s="24" t="n">
        <f aca="false">'fasāde R'!F49*'fasāde R'!J49</f>
        <v>0</v>
      </c>
      <c r="P49" s="24" t="n">
        <f aca="false">'fasāde R'!F49*'fasāde R'!K49</f>
        <v>0</v>
      </c>
      <c r="Q49" s="24" t="n">
        <f aca="false">'fasāde R'!N49+'fasāde R'!O49+'fasāde R'!P49</f>
        <v>0</v>
      </c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75" hidden="false" customHeight="false" outlineLevel="0" collapsed="false">
      <c r="A50" s="17"/>
      <c r="B50" s="17"/>
      <c r="C50" s="32" t="s">
        <v>215</v>
      </c>
      <c r="D50" s="19" t="s">
        <v>78</v>
      </c>
      <c r="E50" s="33" t="n">
        <v>0.2</v>
      </c>
      <c r="F50" s="33" t="n">
        <f aca="false">'fasāde R'!F49*'fasāde R'!E50</f>
        <v>2.4</v>
      </c>
      <c r="G50" s="30"/>
      <c r="H50" s="30"/>
      <c r="I50" s="31" t="n">
        <f aca="false">G50*H50</f>
        <v>0</v>
      </c>
      <c r="J50" s="30"/>
      <c r="K50" s="30"/>
      <c r="L50" s="24" t="n">
        <f aca="false">'fasāde R'!I50+'fasāde R'!J50+'fasāde R'!K50</f>
        <v>0</v>
      </c>
      <c r="M50" s="24" t="n">
        <f aca="false">'fasāde R'!F50*'fasāde R'!G50</f>
        <v>0</v>
      </c>
      <c r="N50" s="24" t="n">
        <f aca="false">'fasāde R'!F50*'fasāde R'!I50</f>
        <v>0</v>
      </c>
      <c r="O50" s="24" t="n">
        <f aca="false">'fasāde R'!F50*'fasāde R'!J50</f>
        <v>0</v>
      </c>
      <c r="P50" s="24" t="n">
        <f aca="false">'fasāde R'!F50*'fasāde R'!K50</f>
        <v>0</v>
      </c>
      <c r="Q50" s="24" t="n">
        <f aca="false">'fasāde R'!N50+'fasāde R'!O50+'fasāde R'!P50</f>
        <v>0</v>
      </c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.75" hidden="false" customHeight="false" outlineLevel="0" collapsed="false">
      <c r="A51" s="17"/>
      <c r="B51" s="17"/>
      <c r="C51" s="37" t="s">
        <v>216</v>
      </c>
      <c r="D51" s="19"/>
      <c r="E51" s="98"/>
      <c r="F51" s="36"/>
      <c r="G51" s="30"/>
      <c r="H51" s="30"/>
      <c r="I51" s="31" t="n">
        <f aca="false">G51*H51</f>
        <v>0</v>
      </c>
      <c r="J51" s="30"/>
      <c r="K51" s="30"/>
      <c r="L51" s="24"/>
      <c r="M51" s="24"/>
      <c r="N51" s="24"/>
      <c r="O51" s="24"/>
      <c r="P51" s="24"/>
      <c r="Q51" s="24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25.5" hidden="false" customHeight="false" outlineLevel="0" collapsed="false">
      <c r="A52" s="26" t="n">
        <v>16</v>
      </c>
      <c r="B52" s="26" t="s">
        <v>26</v>
      </c>
      <c r="C52" s="39" t="s">
        <v>217</v>
      </c>
      <c r="D52" s="28" t="s">
        <v>40</v>
      </c>
      <c r="E52" s="29"/>
      <c r="F52" s="29" t="n">
        <v>340</v>
      </c>
      <c r="G52" s="30"/>
      <c r="H52" s="30"/>
      <c r="I52" s="31" t="n">
        <f aca="false">G52*H52</f>
        <v>0</v>
      </c>
      <c r="J52" s="30"/>
      <c r="K52" s="30"/>
      <c r="L52" s="24" t="n">
        <f aca="false">'fasāde R'!I52+'fasāde R'!J52+'fasāde R'!K52</f>
        <v>0</v>
      </c>
      <c r="M52" s="24" t="n">
        <f aca="false">'fasāde R'!F52*'fasāde R'!G52</f>
        <v>0</v>
      </c>
      <c r="N52" s="24" t="n">
        <f aca="false">'fasāde R'!F52*'fasāde R'!I52</f>
        <v>0</v>
      </c>
      <c r="O52" s="24" t="n">
        <f aca="false">'fasāde R'!F52*'fasāde R'!J52</f>
        <v>0</v>
      </c>
      <c r="P52" s="24" t="n">
        <f aca="false">'fasāde R'!F52*'fasāde R'!K52</f>
        <v>0</v>
      </c>
      <c r="Q52" s="24" t="n">
        <f aca="false">'fasāde R'!N52+'fasāde R'!O52+'fasāde R'!P52</f>
        <v>0</v>
      </c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false" outlineLevel="0" collapsed="false">
      <c r="A53" s="17"/>
      <c r="B53" s="17"/>
      <c r="C53" s="32" t="s">
        <v>133</v>
      </c>
      <c r="D53" s="19" t="s">
        <v>40</v>
      </c>
      <c r="E53" s="33" t="n">
        <v>1.05</v>
      </c>
      <c r="F53" s="33" t="n">
        <f aca="false">'fasāde R'!F52*'fasāde R'!E53</f>
        <v>357</v>
      </c>
      <c r="G53" s="30"/>
      <c r="H53" s="30"/>
      <c r="I53" s="31" t="n">
        <f aca="false">G53*H53</f>
        <v>0</v>
      </c>
      <c r="J53" s="30"/>
      <c r="K53" s="30"/>
      <c r="L53" s="24" t="n">
        <f aca="false">'fasāde R'!I53+'fasāde R'!J53+'fasāde R'!K53</f>
        <v>0</v>
      </c>
      <c r="M53" s="24" t="n">
        <f aca="false">'fasāde R'!F53*'fasāde R'!G53</f>
        <v>0</v>
      </c>
      <c r="N53" s="24" t="n">
        <f aca="false">'fasāde R'!F53*'fasāde R'!I53</f>
        <v>0</v>
      </c>
      <c r="O53" s="24" t="n">
        <f aca="false">'fasāde R'!F53*'fasāde R'!J53</f>
        <v>0</v>
      </c>
      <c r="P53" s="24" t="n">
        <f aca="false">'fasāde R'!F53*'fasāde R'!K53</f>
        <v>0</v>
      </c>
      <c r="Q53" s="24" t="n">
        <f aca="false">'fasāde R'!N53+'fasāde R'!O53+'fasāde R'!P53</f>
        <v>0</v>
      </c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false" outlineLevel="0" collapsed="false">
      <c r="A54" s="17"/>
      <c r="B54" s="17"/>
      <c r="C54" s="32" t="s">
        <v>134</v>
      </c>
      <c r="D54" s="19" t="s">
        <v>40</v>
      </c>
      <c r="E54" s="33" t="n">
        <v>1.1</v>
      </c>
      <c r="F54" s="33" t="n">
        <f aca="false">'fasāde R'!F52*'fasāde R'!E54</f>
        <v>374</v>
      </c>
      <c r="G54" s="30"/>
      <c r="H54" s="30"/>
      <c r="I54" s="31" t="n">
        <f aca="false">G54*H54</f>
        <v>0</v>
      </c>
      <c r="J54" s="30"/>
      <c r="K54" s="30"/>
      <c r="L54" s="24" t="n">
        <f aca="false">'fasāde R'!I54+'fasāde R'!J54+'fasāde R'!K54</f>
        <v>0</v>
      </c>
      <c r="M54" s="24" t="n">
        <f aca="false">'fasāde R'!F54*'fasāde R'!G54</f>
        <v>0</v>
      </c>
      <c r="N54" s="24" t="n">
        <f aca="false">'fasāde R'!F54*'fasāde R'!I54</f>
        <v>0</v>
      </c>
      <c r="O54" s="24" t="n">
        <f aca="false">'fasāde R'!F54*'fasāde R'!J54</f>
        <v>0</v>
      </c>
      <c r="P54" s="24" t="n">
        <f aca="false">'fasāde R'!F54*'fasāde R'!K54</f>
        <v>0</v>
      </c>
      <c r="Q54" s="24" t="n">
        <f aca="false">'fasāde R'!N54+'fasāde R'!O54+'fasāde R'!P54</f>
        <v>0</v>
      </c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25.5" hidden="false" customHeight="false" outlineLevel="0" collapsed="false">
      <c r="A55" s="26" t="n">
        <v>17</v>
      </c>
      <c r="B55" s="26" t="s">
        <v>57</v>
      </c>
      <c r="C55" s="39" t="s">
        <v>135</v>
      </c>
      <c r="D55" s="28" t="s">
        <v>40</v>
      </c>
      <c r="E55" s="29"/>
      <c r="F55" s="29" t="n">
        <v>325.3</v>
      </c>
      <c r="G55" s="30"/>
      <c r="H55" s="30"/>
      <c r="I55" s="31" t="n">
        <f aca="false">G55*H55</f>
        <v>0</v>
      </c>
      <c r="J55" s="30"/>
      <c r="K55" s="30"/>
      <c r="L55" s="24" t="n">
        <f aca="false">'fasāde R'!I55+'fasāde R'!J55+'fasāde R'!K55</f>
        <v>0</v>
      </c>
      <c r="M55" s="24" t="n">
        <f aca="false">'fasāde R'!F55*'fasāde R'!G55</f>
        <v>0</v>
      </c>
      <c r="N55" s="24" t="n">
        <f aca="false">'fasāde R'!F55*'fasāde R'!I55</f>
        <v>0</v>
      </c>
      <c r="O55" s="24" t="n">
        <f aca="false">'fasāde R'!F55*'fasāde R'!J55</f>
        <v>0</v>
      </c>
      <c r="P55" s="24" t="n">
        <f aca="false">'fasāde R'!F55*'fasāde R'!K55</f>
        <v>0</v>
      </c>
      <c r="Q55" s="24" t="n">
        <f aca="false">'fasāde R'!N55+'fasāde R'!O55+'fasāde R'!P55</f>
        <v>0</v>
      </c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.75" hidden="false" customHeight="false" outlineLevel="0" collapsed="false">
      <c r="A56" s="26" t="n">
        <v>18</v>
      </c>
      <c r="B56" s="26" t="s">
        <v>49</v>
      </c>
      <c r="C56" s="39" t="s">
        <v>136</v>
      </c>
      <c r="D56" s="28" t="s">
        <v>137</v>
      </c>
      <c r="E56" s="29"/>
      <c r="F56" s="29" t="n">
        <v>200</v>
      </c>
      <c r="G56" s="30"/>
      <c r="H56" s="30"/>
      <c r="I56" s="31" t="n">
        <f aca="false">G56*H56</f>
        <v>0</v>
      </c>
      <c r="J56" s="30"/>
      <c r="K56" s="30"/>
      <c r="L56" s="24" t="n">
        <f aca="false">'fasāde R'!I56+'fasāde R'!J56+'fasāde R'!K56</f>
        <v>0</v>
      </c>
      <c r="M56" s="24" t="n">
        <f aca="false">'fasāde R'!F56*'fasāde R'!G56</f>
        <v>0</v>
      </c>
      <c r="N56" s="24" t="n">
        <f aca="false">'fasāde R'!F56*'fasāde R'!I56</f>
        <v>0</v>
      </c>
      <c r="O56" s="24" t="n">
        <f aca="false">'fasāde R'!F56*'fasāde R'!J56</f>
        <v>0</v>
      </c>
      <c r="P56" s="24" t="n">
        <f aca="false">'fasāde R'!F56*'fasāde R'!K56</f>
        <v>0</v>
      </c>
      <c r="Q56" s="24" t="n">
        <f aca="false">'fasāde R'!N56+'fasāde R'!O56+'fasāde R'!P56</f>
        <v>0</v>
      </c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.75" hidden="false" customHeight="false" outlineLevel="0" collapsed="false">
      <c r="A57" s="17"/>
      <c r="B57" s="17"/>
      <c r="C57" s="32" t="s">
        <v>218</v>
      </c>
      <c r="D57" s="19" t="s">
        <v>139</v>
      </c>
      <c r="E57" s="33" t="n">
        <v>0.01</v>
      </c>
      <c r="F57" s="33" t="n">
        <f aca="false">'fasāde R'!F56*'fasāde R'!E57</f>
        <v>2</v>
      </c>
      <c r="G57" s="30"/>
      <c r="H57" s="30"/>
      <c r="I57" s="31" t="n">
        <f aca="false">G57*H57</f>
        <v>0</v>
      </c>
      <c r="J57" s="30"/>
      <c r="K57" s="30"/>
      <c r="L57" s="24" t="n">
        <f aca="false">'fasāde R'!I57+'fasāde R'!J57+'fasāde R'!K57</f>
        <v>0</v>
      </c>
      <c r="M57" s="24" t="n">
        <f aca="false">'fasāde R'!F57*'fasāde R'!G57</f>
        <v>0</v>
      </c>
      <c r="N57" s="24" t="n">
        <f aca="false">'fasāde R'!F57*'fasāde R'!I57</f>
        <v>0</v>
      </c>
      <c r="O57" s="24" t="n">
        <f aca="false">'fasāde R'!F57*'fasāde R'!J57</f>
        <v>0</v>
      </c>
      <c r="P57" s="24" t="n">
        <f aca="false">'fasāde R'!F57*'fasāde R'!K57</f>
        <v>0</v>
      </c>
      <c r="Q57" s="24" t="n">
        <f aca="false">'fasāde R'!N57+'fasāde R'!O57+'fasāde R'!P57</f>
        <v>0</v>
      </c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false" outlineLevel="0" collapsed="false">
      <c r="A58" s="17"/>
      <c r="B58" s="17"/>
      <c r="C58" s="32" t="s">
        <v>219</v>
      </c>
      <c r="D58" s="19" t="s">
        <v>52</v>
      </c>
      <c r="E58" s="33" t="n">
        <v>0.5</v>
      </c>
      <c r="F58" s="33" t="n">
        <f aca="false">'fasāde R'!F56*'fasāde R'!E58</f>
        <v>100</v>
      </c>
      <c r="G58" s="30"/>
      <c r="H58" s="30"/>
      <c r="I58" s="31" t="n">
        <f aca="false">G58*H58</f>
        <v>0</v>
      </c>
      <c r="J58" s="30"/>
      <c r="K58" s="30"/>
      <c r="L58" s="24" t="n">
        <f aca="false">'fasāde R'!I58+'fasāde R'!J58+'fasāde R'!K58</f>
        <v>0</v>
      </c>
      <c r="M58" s="24" t="n">
        <f aca="false">'fasāde R'!F58*'fasāde R'!G58</f>
        <v>0</v>
      </c>
      <c r="N58" s="24" t="n">
        <f aca="false">'fasāde R'!F58*'fasāde R'!I58</f>
        <v>0</v>
      </c>
      <c r="O58" s="24" t="n">
        <f aca="false">'fasāde R'!F58*'fasāde R'!J58</f>
        <v>0</v>
      </c>
      <c r="P58" s="24" t="n">
        <f aca="false">'fasāde R'!F58*'fasāde R'!K58</f>
        <v>0</v>
      </c>
      <c r="Q58" s="24" t="n">
        <f aca="false">'fasāde R'!N58+'fasāde R'!O58+'fasāde R'!P58</f>
        <v>0</v>
      </c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false" outlineLevel="0" collapsed="false">
      <c r="A59" s="17"/>
      <c r="B59" s="17"/>
      <c r="C59" s="37" t="s">
        <v>220</v>
      </c>
      <c r="D59" s="19"/>
      <c r="E59" s="20"/>
      <c r="F59" s="36"/>
      <c r="G59" s="30"/>
      <c r="H59" s="30"/>
      <c r="I59" s="31" t="n">
        <f aca="false">G59*H59</f>
        <v>0</v>
      </c>
      <c r="J59" s="30"/>
      <c r="K59" s="30"/>
      <c r="L59" s="24"/>
      <c r="M59" s="24"/>
      <c r="N59" s="24"/>
      <c r="O59" s="24"/>
      <c r="P59" s="24"/>
      <c r="Q59" s="24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false" outlineLevel="0" collapsed="false">
      <c r="A60" s="26" t="n">
        <v>19</v>
      </c>
      <c r="B60" s="26" t="s">
        <v>57</v>
      </c>
      <c r="C60" s="39" t="s">
        <v>158</v>
      </c>
      <c r="D60" s="28" t="s">
        <v>40</v>
      </c>
      <c r="E60" s="29"/>
      <c r="F60" s="29" t="n">
        <v>325.3</v>
      </c>
      <c r="G60" s="30"/>
      <c r="H60" s="30"/>
      <c r="I60" s="31" t="n">
        <f aca="false">G60*H60</f>
        <v>0</v>
      </c>
      <c r="J60" s="30"/>
      <c r="K60" s="30"/>
      <c r="L60" s="24" t="n">
        <f aca="false">'fasāde R'!I60+'fasāde R'!J60+'fasāde R'!K60</f>
        <v>0</v>
      </c>
      <c r="M60" s="24" t="n">
        <f aca="false">'fasāde R'!F60*'fasāde R'!G60</f>
        <v>0</v>
      </c>
      <c r="N60" s="24" t="n">
        <f aca="false">'fasāde R'!F60*'fasāde R'!I60</f>
        <v>0</v>
      </c>
      <c r="O60" s="24" t="n">
        <f aca="false">'fasāde R'!F60*'fasāde R'!J60</f>
        <v>0</v>
      </c>
      <c r="P60" s="24" t="n">
        <f aca="false">'fasāde R'!F60*'fasāde R'!K60</f>
        <v>0</v>
      </c>
      <c r="Q60" s="24" t="n">
        <f aca="false">'fasāde R'!N60+'fasāde R'!O60+'fasāde R'!P60</f>
        <v>0</v>
      </c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false" outlineLevel="0" collapsed="false">
      <c r="A61" s="17"/>
      <c r="B61" s="17"/>
      <c r="C61" s="32" t="s">
        <v>101</v>
      </c>
      <c r="D61" s="19" t="s">
        <v>78</v>
      </c>
      <c r="E61" s="33" t="n">
        <v>0.25</v>
      </c>
      <c r="F61" s="33" t="n">
        <f aca="false">'fasāde R'!F60*'fasāde R'!E61</f>
        <v>81.325</v>
      </c>
      <c r="G61" s="30"/>
      <c r="H61" s="30"/>
      <c r="I61" s="31" t="n">
        <f aca="false">G61*H61</f>
        <v>0</v>
      </c>
      <c r="J61" s="30"/>
      <c r="K61" s="30"/>
      <c r="L61" s="24" t="n">
        <f aca="false">'fasāde R'!I61+'fasāde R'!J61+'fasāde R'!K61</f>
        <v>0</v>
      </c>
      <c r="M61" s="24" t="n">
        <f aca="false">'fasāde R'!F61*'fasāde R'!G61</f>
        <v>0</v>
      </c>
      <c r="N61" s="24" t="n">
        <f aca="false">'fasāde R'!F61*'fasāde R'!I61</f>
        <v>0</v>
      </c>
      <c r="O61" s="24" t="n">
        <f aca="false">'fasāde R'!F61*'fasāde R'!J61</f>
        <v>0</v>
      </c>
      <c r="P61" s="24" t="n">
        <f aca="false">'fasāde R'!F61*'fasāde R'!K61</f>
        <v>0</v>
      </c>
      <c r="Q61" s="24" t="n">
        <f aca="false">'fasāde R'!N61+'fasāde R'!O61+'fasāde R'!P61</f>
        <v>0</v>
      </c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false" outlineLevel="0" collapsed="false">
      <c r="A62" s="26" t="n">
        <v>20</v>
      </c>
      <c r="B62" s="26" t="s">
        <v>57</v>
      </c>
      <c r="C62" s="27" t="s">
        <v>95</v>
      </c>
      <c r="D62" s="28" t="s">
        <v>40</v>
      </c>
      <c r="E62" s="29"/>
      <c r="F62" s="29" t="n">
        <v>325.3</v>
      </c>
      <c r="G62" s="30"/>
      <c r="H62" s="30"/>
      <c r="I62" s="31" t="n">
        <f aca="false">G62*H62</f>
        <v>0</v>
      </c>
      <c r="J62" s="30"/>
      <c r="K62" s="30"/>
      <c r="L62" s="24" t="n">
        <f aca="false">'fasāde R'!I62+'fasāde R'!J62+'fasāde R'!K62</f>
        <v>0</v>
      </c>
      <c r="M62" s="24" t="n">
        <f aca="false">'fasāde R'!F62*'fasāde R'!G62</f>
        <v>0</v>
      </c>
      <c r="N62" s="24" t="n">
        <f aca="false">'fasāde R'!F62*'fasāde R'!I62</f>
        <v>0</v>
      </c>
      <c r="O62" s="24" t="n">
        <f aca="false">'fasāde R'!F62*'fasāde R'!J62</f>
        <v>0</v>
      </c>
      <c r="P62" s="24" t="n">
        <f aca="false">'fasāde R'!F62*'fasāde R'!K62</f>
        <v>0</v>
      </c>
      <c r="Q62" s="24" t="n">
        <f aca="false">'fasāde R'!N62+'fasāde R'!O62+'fasāde R'!P62</f>
        <v>0</v>
      </c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25.5" hidden="false" customHeight="false" outlineLevel="0" collapsed="false">
      <c r="A63" s="17"/>
      <c r="B63" s="17"/>
      <c r="C63" s="32" t="s">
        <v>160</v>
      </c>
      <c r="D63" s="19" t="s">
        <v>40</v>
      </c>
      <c r="E63" s="33" t="n">
        <v>1.1</v>
      </c>
      <c r="F63" s="33" t="n">
        <f aca="false">'fasāde R'!F62*'fasāde R'!E63</f>
        <v>357.83</v>
      </c>
      <c r="G63" s="30"/>
      <c r="H63" s="30"/>
      <c r="I63" s="31" t="n">
        <f aca="false">G63*H63</f>
        <v>0</v>
      </c>
      <c r="J63" s="30"/>
      <c r="K63" s="30"/>
      <c r="L63" s="24" t="n">
        <f aca="false">'fasāde R'!I63+'fasāde R'!J63+'fasāde R'!K63</f>
        <v>0</v>
      </c>
      <c r="M63" s="24" t="n">
        <f aca="false">'fasāde R'!F63*'fasāde R'!G63</f>
        <v>0</v>
      </c>
      <c r="N63" s="24" t="n">
        <f aca="false">'fasāde R'!F63*'fasāde R'!I63</f>
        <v>0</v>
      </c>
      <c r="O63" s="24" t="n">
        <f aca="false">'fasāde R'!F63*'fasāde R'!J63</f>
        <v>0</v>
      </c>
      <c r="P63" s="24" t="n">
        <f aca="false">'fasāde R'!F63*'fasāde R'!K63</f>
        <v>0</v>
      </c>
      <c r="Q63" s="24" t="n">
        <f aca="false">'fasāde R'!N63+'fasāde R'!O63+'fasāde R'!P63</f>
        <v>0</v>
      </c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25.5" hidden="false" customHeight="false" outlineLevel="0" collapsed="false">
      <c r="A64" s="17"/>
      <c r="B64" s="17"/>
      <c r="C64" s="32" t="s">
        <v>221</v>
      </c>
      <c r="D64" s="19" t="s">
        <v>70</v>
      </c>
      <c r="E64" s="33" t="n">
        <v>14</v>
      </c>
      <c r="F64" s="33" t="n">
        <f aca="false">'fasāde R'!F62*'fasāde R'!E64</f>
        <v>4554.2</v>
      </c>
      <c r="G64" s="30"/>
      <c r="H64" s="30"/>
      <c r="I64" s="31" t="n">
        <f aca="false">G64*H64</f>
        <v>0</v>
      </c>
      <c r="J64" s="30"/>
      <c r="K64" s="30"/>
      <c r="L64" s="24" t="n">
        <f aca="false">'fasāde R'!I64+'fasāde R'!J64+'fasāde R'!K64</f>
        <v>0</v>
      </c>
      <c r="M64" s="24" t="n">
        <f aca="false">'fasāde R'!F64*'fasāde R'!G64</f>
        <v>0</v>
      </c>
      <c r="N64" s="24" t="n">
        <f aca="false">'fasāde R'!F64*'fasāde R'!I64</f>
        <v>0</v>
      </c>
      <c r="O64" s="24" t="n">
        <f aca="false">'fasāde R'!F64*'fasāde R'!J64</f>
        <v>0</v>
      </c>
      <c r="P64" s="24" t="n">
        <f aca="false">'fasāde R'!F64*'fasāde R'!K64</f>
        <v>0</v>
      </c>
      <c r="Q64" s="24" t="n">
        <f aca="false">'fasāde R'!N64+'fasāde R'!O64+'fasāde R'!P64</f>
        <v>0</v>
      </c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false" outlineLevel="0" collapsed="false">
      <c r="A65" s="17"/>
      <c r="B65" s="17"/>
      <c r="C65" s="32" t="s">
        <v>222</v>
      </c>
      <c r="D65" s="19" t="s">
        <v>52</v>
      </c>
      <c r="E65" s="33" t="n">
        <v>5.5</v>
      </c>
      <c r="F65" s="33" t="n">
        <f aca="false">'fasāde R'!F62*'fasāde R'!E65</f>
        <v>1789.15</v>
      </c>
      <c r="G65" s="30"/>
      <c r="H65" s="30"/>
      <c r="I65" s="31" t="n">
        <f aca="false">G65*H65</f>
        <v>0</v>
      </c>
      <c r="J65" s="30"/>
      <c r="K65" s="30"/>
      <c r="L65" s="24" t="n">
        <f aca="false">'fasāde R'!I65+'fasāde R'!J65+'fasāde R'!K65</f>
        <v>0</v>
      </c>
      <c r="M65" s="24" t="n">
        <f aca="false">'fasāde R'!F65*'fasāde R'!G65</f>
        <v>0</v>
      </c>
      <c r="N65" s="24" t="n">
        <f aca="false">'fasāde R'!F65*'fasāde R'!I65</f>
        <v>0</v>
      </c>
      <c r="O65" s="24" t="n">
        <f aca="false">'fasāde R'!F65*'fasāde R'!J65</f>
        <v>0</v>
      </c>
      <c r="P65" s="24" t="n">
        <f aca="false">'fasāde R'!F65*'fasāde R'!K65</f>
        <v>0</v>
      </c>
      <c r="Q65" s="24" t="n">
        <f aca="false">'fasāde R'!N65+'fasāde R'!O65+'fasāde R'!P65</f>
        <v>0</v>
      </c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25.5" hidden="false" customHeight="false" outlineLevel="0" collapsed="false">
      <c r="A66" s="26" t="n">
        <v>21</v>
      </c>
      <c r="B66" s="26" t="s">
        <v>57</v>
      </c>
      <c r="C66" s="27" t="s">
        <v>166</v>
      </c>
      <c r="D66" s="28" t="s">
        <v>40</v>
      </c>
      <c r="E66" s="29"/>
      <c r="F66" s="29" t="n">
        <v>325.3</v>
      </c>
      <c r="G66" s="30"/>
      <c r="H66" s="30"/>
      <c r="I66" s="31" t="n">
        <f aca="false">G66*H66</f>
        <v>0</v>
      </c>
      <c r="J66" s="30"/>
      <c r="K66" s="30"/>
      <c r="L66" s="24" t="n">
        <f aca="false">'fasāde R'!I66+'fasāde R'!J66+'fasāde R'!K66</f>
        <v>0</v>
      </c>
      <c r="M66" s="24" t="n">
        <f aca="false">'fasāde R'!F66*'fasāde R'!G66</f>
        <v>0</v>
      </c>
      <c r="N66" s="24" t="n">
        <f aca="false">'fasāde R'!F66*'fasāde R'!I66</f>
        <v>0</v>
      </c>
      <c r="O66" s="24" t="n">
        <f aca="false">'fasāde R'!F66*'fasāde R'!J66</f>
        <v>0</v>
      </c>
      <c r="P66" s="24" t="n">
        <f aca="false">'fasāde R'!F66*'fasāde R'!K66</f>
        <v>0</v>
      </c>
      <c r="Q66" s="24" t="n">
        <f aca="false">'fasāde R'!N66+'fasāde R'!O66+'fasāde R'!P66</f>
        <v>0</v>
      </c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false" outlineLevel="0" collapsed="false">
      <c r="A67" s="17"/>
      <c r="B67" s="17"/>
      <c r="C67" s="32" t="s">
        <v>72</v>
      </c>
      <c r="D67" s="19" t="s">
        <v>40</v>
      </c>
      <c r="E67" s="33" t="n">
        <v>1.1</v>
      </c>
      <c r="F67" s="33" t="n">
        <f aca="false">'fasāde R'!F66*'fasāde R'!E67</f>
        <v>357.83</v>
      </c>
      <c r="G67" s="30"/>
      <c r="H67" s="30"/>
      <c r="I67" s="31" t="n">
        <f aca="false">G67*H67</f>
        <v>0</v>
      </c>
      <c r="J67" s="30"/>
      <c r="K67" s="30"/>
      <c r="L67" s="24" t="n">
        <f aca="false">'fasāde R'!I67+'fasāde R'!J67+'fasāde R'!K67</f>
        <v>0</v>
      </c>
      <c r="M67" s="24" t="n">
        <f aca="false">'fasāde R'!F67*'fasāde R'!G67</f>
        <v>0</v>
      </c>
      <c r="N67" s="24" t="n">
        <f aca="false">'fasāde R'!F67*'fasāde R'!I67</f>
        <v>0</v>
      </c>
      <c r="O67" s="24" t="n">
        <f aca="false">'fasāde R'!F67*'fasāde R'!J67</f>
        <v>0</v>
      </c>
      <c r="P67" s="24" t="n">
        <f aca="false">'fasāde R'!F67*'fasāde R'!K67</f>
        <v>0</v>
      </c>
      <c r="Q67" s="24" t="n">
        <f aca="false">'fasāde R'!N67+'fasāde R'!O67+'fasāde R'!P67</f>
        <v>0</v>
      </c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25.5" hidden="false" customHeight="false" outlineLevel="0" collapsed="false">
      <c r="A68" s="17"/>
      <c r="B68" s="17"/>
      <c r="C68" s="32" t="s">
        <v>223</v>
      </c>
      <c r="D68" s="19" t="s">
        <v>52</v>
      </c>
      <c r="E68" s="33" t="n">
        <v>6</v>
      </c>
      <c r="F68" s="33" t="n">
        <f aca="false">'fasāde R'!F66*'fasāde R'!E68</f>
        <v>1951.8</v>
      </c>
      <c r="G68" s="30"/>
      <c r="H68" s="30"/>
      <c r="I68" s="31" t="n">
        <f aca="false">G68*H68</f>
        <v>0</v>
      </c>
      <c r="J68" s="30"/>
      <c r="K68" s="30"/>
      <c r="L68" s="24" t="n">
        <f aca="false">'fasāde R'!I68+'fasāde R'!J68+'fasāde R'!K68</f>
        <v>0</v>
      </c>
      <c r="M68" s="24" t="n">
        <f aca="false">'fasāde R'!F68*'fasāde R'!G68</f>
        <v>0</v>
      </c>
      <c r="N68" s="24" t="n">
        <f aca="false">'fasāde R'!F68*'fasāde R'!I68</f>
        <v>0</v>
      </c>
      <c r="O68" s="24" t="n">
        <f aca="false">'fasāde R'!F68*'fasāde R'!J68</f>
        <v>0</v>
      </c>
      <c r="P68" s="24" t="n">
        <f aca="false">'fasāde R'!F68*'fasāde R'!K68</f>
        <v>0</v>
      </c>
      <c r="Q68" s="24" t="n">
        <f aca="false">'fasāde R'!N68+'fasāde R'!O68+'fasāde R'!P68</f>
        <v>0</v>
      </c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s="12" customFormat="true" ht="12.75" hidden="false" customHeight="false" outlineLevel="0" collapsed="false">
      <c r="A69" s="17"/>
      <c r="B69" s="17"/>
      <c r="C69" s="32" t="s">
        <v>73</v>
      </c>
      <c r="D69" s="19" t="s">
        <v>56</v>
      </c>
      <c r="E69" s="33"/>
      <c r="F69" s="33" t="n">
        <v>15</v>
      </c>
      <c r="G69" s="30"/>
      <c r="H69" s="30"/>
      <c r="I69" s="31" t="n">
        <f aca="false">G69*H69</f>
        <v>0</v>
      </c>
      <c r="J69" s="30"/>
      <c r="K69" s="30"/>
      <c r="L69" s="24" t="n">
        <f aca="false">'fasāde R'!I69+'fasāde R'!J69+'fasāde R'!K69</f>
        <v>0</v>
      </c>
      <c r="M69" s="24" t="n">
        <f aca="false">'fasāde R'!F69*'fasāde R'!G69</f>
        <v>0</v>
      </c>
      <c r="N69" s="24" t="n">
        <f aca="false">'fasāde R'!F69*'fasāde R'!I69</f>
        <v>0</v>
      </c>
      <c r="O69" s="24" t="n">
        <f aca="false">'fasāde R'!F69*'fasāde R'!J69</f>
        <v>0</v>
      </c>
      <c r="P69" s="24" t="n">
        <f aca="false">'fasāde R'!F69*'fasāde R'!K69</f>
        <v>0</v>
      </c>
      <c r="Q69" s="24" t="n">
        <f aca="false">'fasāde R'!N69+'fasāde R'!O69+'fasāde R'!P69</f>
        <v>0</v>
      </c>
      <c r="R69" s="38"/>
    </row>
    <row r="70" customFormat="false" ht="12.75" hidden="false" customHeight="false" outlineLevel="0" collapsed="false">
      <c r="A70" s="26" t="n">
        <v>22</v>
      </c>
      <c r="B70" s="26" t="s">
        <v>57</v>
      </c>
      <c r="C70" s="27" t="s">
        <v>168</v>
      </c>
      <c r="D70" s="28" t="s">
        <v>40</v>
      </c>
      <c r="E70" s="29"/>
      <c r="F70" s="29" t="n">
        <v>325.3</v>
      </c>
      <c r="G70" s="30"/>
      <c r="H70" s="30"/>
      <c r="I70" s="31" t="n">
        <f aca="false">G70*H70</f>
        <v>0</v>
      </c>
      <c r="J70" s="30"/>
      <c r="K70" s="30"/>
      <c r="L70" s="24" t="n">
        <f aca="false">'fasāde R'!I70+'fasāde R'!J70+'fasāde R'!K70</f>
        <v>0</v>
      </c>
      <c r="M70" s="24" t="n">
        <f aca="false">'fasāde R'!F70*'fasāde R'!G70</f>
        <v>0</v>
      </c>
      <c r="N70" s="24" t="n">
        <f aca="false">'fasāde R'!F70*'fasāde R'!I70</f>
        <v>0</v>
      </c>
      <c r="O70" s="24" t="n">
        <f aca="false">'fasāde R'!F70*'fasāde R'!J70</f>
        <v>0</v>
      </c>
      <c r="P70" s="24" t="n">
        <f aca="false">'fasāde R'!F70*'fasāde R'!K70</f>
        <v>0</v>
      </c>
      <c r="Q70" s="24" t="n">
        <f aca="false">'fasāde R'!N70+'fasāde R'!O70+'fasāde R'!P70</f>
        <v>0</v>
      </c>
      <c r="R70" s="38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s="12" customFormat="true" ht="25.5" hidden="false" customHeight="false" outlineLevel="0" collapsed="false">
      <c r="A71" s="17"/>
      <c r="B71" s="17"/>
      <c r="C71" s="32" t="s">
        <v>224</v>
      </c>
      <c r="D71" s="19" t="s">
        <v>52</v>
      </c>
      <c r="E71" s="33" t="n">
        <v>0.2</v>
      </c>
      <c r="F71" s="33" t="n">
        <f aca="false">'fasāde R'!F70*'fasāde R'!E71</f>
        <v>65.06</v>
      </c>
      <c r="G71" s="30"/>
      <c r="H71" s="30"/>
      <c r="I71" s="31" t="n">
        <f aca="false">G71*H71</f>
        <v>0</v>
      </c>
      <c r="J71" s="30"/>
      <c r="K71" s="30"/>
      <c r="L71" s="24" t="n">
        <f aca="false">'fasāde R'!I71+'fasāde R'!J71+'fasāde R'!K71</f>
        <v>0</v>
      </c>
      <c r="M71" s="24" t="n">
        <f aca="false">'fasāde R'!F71*'fasāde R'!G71</f>
        <v>0</v>
      </c>
      <c r="N71" s="24" t="n">
        <f aca="false">'fasāde R'!F71*'fasāde R'!I71</f>
        <v>0</v>
      </c>
      <c r="O71" s="24" t="n">
        <f aca="false">'fasāde R'!F71*'fasāde R'!J71</f>
        <v>0</v>
      </c>
      <c r="P71" s="24" t="n">
        <f aca="false">'fasāde R'!F71*'fasāde R'!K71</f>
        <v>0</v>
      </c>
      <c r="Q71" s="24" t="n">
        <f aca="false">'fasāde R'!N71+'fasāde R'!O71+'fasāde R'!P71</f>
        <v>0</v>
      </c>
    </row>
    <row r="72" s="12" customFormat="true" ht="25.5" hidden="false" customHeight="false" outlineLevel="0" collapsed="false">
      <c r="A72" s="17"/>
      <c r="B72" s="17"/>
      <c r="C72" s="32" t="s">
        <v>225</v>
      </c>
      <c r="D72" s="19" t="s">
        <v>52</v>
      </c>
      <c r="E72" s="33" t="n">
        <v>4.5</v>
      </c>
      <c r="F72" s="33" t="n">
        <f aca="false">'fasāde R'!F70*'fasāde R'!E72</f>
        <v>1463.85</v>
      </c>
      <c r="G72" s="30"/>
      <c r="H72" s="30"/>
      <c r="I72" s="31" t="n">
        <f aca="false">G72*H72</f>
        <v>0</v>
      </c>
      <c r="J72" s="30"/>
      <c r="K72" s="30"/>
      <c r="L72" s="24" t="n">
        <f aca="false">'fasāde R'!I72+'fasāde R'!J72+'fasāde R'!K72</f>
        <v>0</v>
      </c>
      <c r="M72" s="24" t="n">
        <f aca="false">'fasāde R'!F72*'fasāde R'!G72</f>
        <v>0</v>
      </c>
      <c r="N72" s="24" t="n">
        <f aca="false">'fasāde R'!F72*'fasāde R'!I72</f>
        <v>0</v>
      </c>
      <c r="O72" s="24" t="n">
        <f aca="false">'fasāde R'!F72*'fasāde R'!J72</f>
        <v>0</v>
      </c>
      <c r="P72" s="24" t="n">
        <f aca="false">'fasāde R'!F72*'fasāde R'!K72</f>
        <v>0</v>
      </c>
      <c r="Q72" s="24" t="n">
        <f aca="false">'fasāde R'!N72+'fasāde R'!O72+'fasāde R'!P72</f>
        <v>0</v>
      </c>
    </row>
    <row r="73" customFormat="false" ht="12.75" hidden="false" customHeight="false" outlineLevel="0" collapsed="false">
      <c r="A73" s="26" t="n">
        <v>23</v>
      </c>
      <c r="B73" s="26" t="s">
        <v>57</v>
      </c>
      <c r="C73" s="39" t="s">
        <v>171</v>
      </c>
      <c r="D73" s="28" t="s">
        <v>40</v>
      </c>
      <c r="E73" s="29"/>
      <c r="F73" s="29" t="n">
        <v>325.3</v>
      </c>
      <c r="G73" s="30"/>
      <c r="H73" s="30"/>
      <c r="I73" s="31" t="n">
        <f aca="false">G73*H73</f>
        <v>0</v>
      </c>
      <c r="J73" s="30"/>
      <c r="K73" s="30"/>
      <c r="L73" s="24" t="n">
        <f aca="false">'fasāde R'!I73+'fasāde R'!J73+'fasāde R'!K73</f>
        <v>0</v>
      </c>
      <c r="M73" s="24" t="n">
        <f aca="false">'fasāde R'!F73*'fasāde R'!G73</f>
        <v>0</v>
      </c>
      <c r="N73" s="24" t="n">
        <f aca="false">'fasāde R'!F73*'fasāde R'!I73</f>
        <v>0</v>
      </c>
      <c r="O73" s="24" t="n">
        <f aca="false">'fasāde R'!F73*'fasāde R'!J73</f>
        <v>0</v>
      </c>
      <c r="P73" s="24" t="n">
        <f aca="false">'fasāde R'!F73*'fasāde R'!K73</f>
        <v>0</v>
      </c>
      <c r="Q73" s="24" t="n">
        <f aca="false">'fasāde R'!N73+'fasāde R'!O73+'fasāde R'!P73</f>
        <v>0</v>
      </c>
    </row>
    <row r="74" customFormat="false" ht="12.75" hidden="false" customHeight="false" outlineLevel="0" collapsed="false">
      <c r="A74" s="17"/>
      <c r="B74" s="17"/>
      <c r="C74" s="32" t="s">
        <v>77</v>
      </c>
      <c r="D74" s="19" t="s">
        <v>78</v>
      </c>
      <c r="E74" s="33" t="n">
        <v>0.25</v>
      </c>
      <c r="F74" s="33" t="n">
        <f aca="false">'fasāde R'!F73*'fasāde R'!E74</f>
        <v>81.325</v>
      </c>
      <c r="G74" s="30"/>
      <c r="H74" s="30"/>
      <c r="I74" s="31" t="n">
        <f aca="false">G74*H74</f>
        <v>0</v>
      </c>
      <c r="J74" s="30"/>
      <c r="K74" s="30"/>
      <c r="L74" s="24" t="n">
        <f aca="false">'fasāde R'!I74+'fasāde R'!J74+'fasāde R'!K74</f>
        <v>0</v>
      </c>
      <c r="M74" s="24" t="n">
        <f aca="false">'fasāde R'!F74*'fasāde R'!G74</f>
        <v>0</v>
      </c>
      <c r="N74" s="24" t="n">
        <f aca="false">'fasāde R'!F74*'fasāde R'!I74</f>
        <v>0</v>
      </c>
      <c r="O74" s="24" t="n">
        <f aca="false">'fasāde R'!F74*'fasāde R'!J74</f>
        <v>0</v>
      </c>
      <c r="P74" s="24" t="n">
        <f aca="false">'fasāde R'!F74*'fasāde R'!K74</f>
        <v>0</v>
      </c>
      <c r="Q74" s="24" t="n">
        <f aca="false">'fasāde R'!N74+'fasāde R'!O74+'fasāde R'!P74</f>
        <v>0</v>
      </c>
    </row>
    <row r="75" customFormat="false" ht="24.75" hidden="false" customHeight="true" outlineLevel="0" collapsed="false">
      <c r="A75" s="17"/>
      <c r="B75" s="17"/>
      <c r="C75" s="32" t="s">
        <v>226</v>
      </c>
      <c r="D75" s="19" t="s">
        <v>78</v>
      </c>
      <c r="E75" s="33" t="n">
        <v>0.45</v>
      </c>
      <c r="F75" s="33" t="n">
        <f aca="false">'fasāde R'!F73*'fasāde R'!E75</f>
        <v>146.385</v>
      </c>
      <c r="G75" s="30"/>
      <c r="H75" s="30"/>
      <c r="I75" s="31" t="n">
        <f aca="false">G75*H75</f>
        <v>0</v>
      </c>
      <c r="J75" s="30"/>
      <c r="K75" s="30"/>
      <c r="L75" s="24" t="n">
        <f aca="false">'fasāde R'!I75+'fasāde R'!J75+'fasāde R'!K75</f>
        <v>0</v>
      </c>
      <c r="M75" s="24" t="n">
        <f aca="false">'fasāde R'!F75*'fasāde R'!G75</f>
        <v>0</v>
      </c>
      <c r="N75" s="24" t="n">
        <f aca="false">'fasāde R'!F75*'fasāde R'!I75</f>
        <v>0</v>
      </c>
      <c r="O75" s="24" t="n">
        <f aca="false">'fasāde R'!F75*'fasāde R'!J75</f>
        <v>0</v>
      </c>
      <c r="P75" s="24" t="n">
        <f aca="false">'fasāde R'!F75*'fasāde R'!K75</f>
        <v>0</v>
      </c>
      <c r="Q75" s="24" t="n">
        <f aca="false">'fasāde R'!N75+'fasāde R'!O75+'fasāde R'!P75</f>
        <v>0</v>
      </c>
    </row>
    <row r="76" customFormat="false" ht="12.75" hidden="false" customHeight="false" outlineLevel="0" collapsed="false">
      <c r="A76" s="17"/>
      <c r="B76" s="17"/>
      <c r="C76" s="37" t="s">
        <v>227</v>
      </c>
      <c r="D76" s="19"/>
      <c r="E76" s="20"/>
      <c r="F76" s="36"/>
      <c r="G76" s="30"/>
      <c r="H76" s="30"/>
      <c r="I76" s="31" t="n">
        <f aca="false">G76*H76</f>
        <v>0</v>
      </c>
      <c r="J76" s="30"/>
      <c r="K76" s="30"/>
      <c r="L76" s="24"/>
      <c r="M76" s="24"/>
      <c r="N76" s="24"/>
      <c r="O76" s="24"/>
      <c r="P76" s="24"/>
      <c r="Q76" s="24"/>
    </row>
    <row r="77" customFormat="false" ht="25.5" hidden="false" customHeight="false" outlineLevel="0" collapsed="false">
      <c r="A77" s="26" t="n">
        <v>24</v>
      </c>
      <c r="B77" s="26" t="s">
        <v>45</v>
      </c>
      <c r="C77" s="39" t="s">
        <v>228</v>
      </c>
      <c r="D77" s="28" t="s">
        <v>40</v>
      </c>
      <c r="E77" s="29"/>
      <c r="F77" s="29" t="n">
        <v>2.4</v>
      </c>
      <c r="G77" s="30"/>
      <c r="H77" s="30"/>
      <c r="I77" s="31" t="n">
        <f aca="false">G77*H77</f>
        <v>0</v>
      </c>
      <c r="J77" s="30"/>
      <c r="K77" s="30"/>
      <c r="L77" s="24" t="n">
        <f aca="false">'fasāde R'!I77+'fasāde R'!J77+'fasāde R'!K77</f>
        <v>0</v>
      </c>
      <c r="M77" s="24" t="n">
        <f aca="false">'fasāde R'!F77*'fasāde R'!G77</f>
        <v>0</v>
      </c>
      <c r="N77" s="24" t="n">
        <f aca="false">'fasāde R'!F77*'fasāde R'!I77</f>
        <v>0</v>
      </c>
      <c r="O77" s="24" t="n">
        <f aca="false">'fasāde R'!F77*'fasāde R'!J77</f>
        <v>0</v>
      </c>
      <c r="P77" s="24" t="n">
        <f aca="false">'fasāde R'!F77*'fasāde R'!K77</f>
        <v>0</v>
      </c>
      <c r="Q77" s="24" t="n">
        <f aca="false">'fasāde R'!N77+'fasāde R'!O77+'fasāde R'!P77</f>
        <v>0</v>
      </c>
    </row>
    <row r="78" customFormat="false" ht="12.75" hidden="false" customHeight="false" outlineLevel="0" collapsed="false">
      <c r="A78" s="17"/>
      <c r="B78" s="17"/>
      <c r="C78" s="32" t="s">
        <v>229</v>
      </c>
      <c r="D78" s="19" t="s">
        <v>44</v>
      </c>
      <c r="E78" s="33" t="n">
        <v>0.27</v>
      </c>
      <c r="F78" s="33" t="n">
        <f aca="false">'fasāde R'!F77*'fasāde R'!E78</f>
        <v>0.648</v>
      </c>
      <c r="G78" s="30"/>
      <c r="H78" s="30"/>
      <c r="I78" s="31" t="n">
        <f aca="false">G78*H78</f>
        <v>0</v>
      </c>
      <c r="J78" s="30"/>
      <c r="K78" s="30"/>
      <c r="L78" s="24" t="n">
        <f aca="false">'fasāde R'!I78+'fasāde R'!J78+'fasāde R'!K78</f>
        <v>0</v>
      </c>
      <c r="M78" s="24" t="n">
        <f aca="false">'fasāde R'!F78*'fasāde R'!G78</f>
        <v>0</v>
      </c>
      <c r="N78" s="24" t="n">
        <f aca="false">'fasāde R'!F78*'fasāde R'!I78</f>
        <v>0</v>
      </c>
      <c r="O78" s="24" t="n">
        <f aca="false">'fasāde R'!F78*'fasāde R'!J78</f>
        <v>0</v>
      </c>
      <c r="P78" s="24" t="n">
        <f aca="false">'fasāde R'!F78*'fasāde R'!K78</f>
        <v>0</v>
      </c>
      <c r="Q78" s="24" t="n">
        <f aca="false">'fasāde R'!N78+'fasāde R'!O78+'fasāde R'!P78</f>
        <v>0</v>
      </c>
    </row>
    <row r="79" customFormat="false" ht="12.75" hidden="false" customHeight="false" outlineLevel="0" collapsed="false">
      <c r="A79" s="17"/>
      <c r="B79" s="17"/>
      <c r="C79" s="32" t="s">
        <v>48</v>
      </c>
      <c r="D79" s="19" t="s">
        <v>44</v>
      </c>
      <c r="E79" s="33" t="n">
        <v>0.06</v>
      </c>
      <c r="F79" s="33" t="n">
        <f aca="false">'fasāde R'!F77*'fasāde R'!E79</f>
        <v>0.144</v>
      </c>
      <c r="G79" s="30"/>
      <c r="H79" s="30"/>
      <c r="I79" s="31" t="n">
        <f aca="false">G79*H79</f>
        <v>0</v>
      </c>
      <c r="J79" s="30"/>
      <c r="K79" s="30"/>
      <c r="L79" s="24" t="n">
        <f aca="false">'fasāde R'!I79+'fasāde R'!J79+'fasāde R'!K79</f>
        <v>0</v>
      </c>
      <c r="M79" s="24" t="n">
        <f aca="false">'fasāde R'!F79*'fasāde R'!G79</f>
        <v>0</v>
      </c>
      <c r="N79" s="24" t="n">
        <f aca="false">'fasāde R'!F79*'fasāde R'!I79</f>
        <v>0</v>
      </c>
      <c r="O79" s="24" t="n">
        <f aca="false">'fasāde R'!F79*'fasāde R'!J79</f>
        <v>0</v>
      </c>
      <c r="P79" s="24" t="n">
        <f aca="false">'fasāde R'!F79*'fasāde R'!K79</f>
        <v>0</v>
      </c>
      <c r="Q79" s="24" t="n">
        <f aca="false">'fasāde R'!N79+'fasāde R'!O79+'fasāde R'!P79</f>
        <v>0</v>
      </c>
    </row>
    <row r="80" customFormat="false" ht="12.75" hidden="false" customHeight="false" outlineLevel="0" collapsed="false">
      <c r="A80" s="26" t="n">
        <v>25</v>
      </c>
      <c r="B80" s="26" t="s">
        <v>57</v>
      </c>
      <c r="C80" s="39" t="s">
        <v>158</v>
      </c>
      <c r="D80" s="28" t="s">
        <v>40</v>
      </c>
      <c r="E80" s="29"/>
      <c r="F80" s="29" t="n">
        <v>7</v>
      </c>
      <c r="G80" s="30"/>
      <c r="H80" s="30"/>
      <c r="I80" s="31" t="n">
        <f aca="false">G80*H80</f>
        <v>0</v>
      </c>
      <c r="J80" s="30"/>
      <c r="K80" s="30"/>
      <c r="L80" s="24" t="n">
        <f aca="false">'fasāde R'!I80+'fasāde R'!J80+'fasāde R'!K80</f>
        <v>0</v>
      </c>
      <c r="M80" s="24" t="n">
        <f aca="false">'fasāde R'!F80*'fasāde R'!G80</f>
        <v>0</v>
      </c>
      <c r="N80" s="24" t="n">
        <f aca="false">'fasāde R'!F80*'fasāde R'!I80</f>
        <v>0</v>
      </c>
      <c r="O80" s="24" t="n">
        <f aca="false">'fasāde R'!F80*'fasāde R'!J80</f>
        <v>0</v>
      </c>
      <c r="P80" s="24" t="n">
        <f aca="false">'fasāde R'!F80*'fasāde R'!K80</f>
        <v>0</v>
      </c>
      <c r="Q80" s="24" t="n">
        <f aca="false">'fasāde R'!N80+'fasāde R'!O80+'fasāde R'!P80</f>
        <v>0</v>
      </c>
    </row>
    <row r="81" customFormat="false" ht="12.75" hidden="false" customHeight="false" outlineLevel="0" collapsed="false">
      <c r="A81" s="17"/>
      <c r="B81" s="17"/>
      <c r="C81" s="32" t="s">
        <v>101</v>
      </c>
      <c r="D81" s="19" t="s">
        <v>78</v>
      </c>
      <c r="E81" s="33" t="n">
        <v>0.25</v>
      </c>
      <c r="F81" s="33" t="n">
        <f aca="false">'fasāde R'!F80*'fasāde R'!E81</f>
        <v>1.75</v>
      </c>
      <c r="G81" s="30"/>
      <c r="H81" s="30"/>
      <c r="I81" s="31" t="n">
        <f aca="false">G81*H81</f>
        <v>0</v>
      </c>
      <c r="J81" s="30"/>
      <c r="K81" s="30"/>
      <c r="L81" s="24" t="n">
        <f aca="false">'fasāde R'!I81+'fasāde R'!J81+'fasāde R'!K81</f>
        <v>0</v>
      </c>
      <c r="M81" s="24" t="n">
        <f aca="false">'fasāde R'!F81*'fasāde R'!G81</f>
        <v>0</v>
      </c>
      <c r="N81" s="24" t="n">
        <f aca="false">'fasāde R'!F81*'fasāde R'!I81</f>
        <v>0</v>
      </c>
      <c r="O81" s="24" t="n">
        <f aca="false">'fasāde R'!F81*'fasāde R'!J81</f>
        <v>0</v>
      </c>
      <c r="P81" s="24" t="n">
        <f aca="false">'fasāde R'!F81*'fasāde R'!K81</f>
        <v>0</v>
      </c>
      <c r="Q81" s="24" t="n">
        <f aca="false">'fasāde R'!N81+'fasāde R'!O81+'fasāde R'!P81</f>
        <v>0</v>
      </c>
    </row>
    <row r="82" customFormat="false" ht="12.75" hidden="false" customHeight="false" outlineLevel="0" collapsed="false">
      <c r="A82" s="26" t="n">
        <v>26</v>
      </c>
      <c r="B82" s="26" t="s">
        <v>57</v>
      </c>
      <c r="C82" s="27" t="s">
        <v>159</v>
      </c>
      <c r="D82" s="28" t="s">
        <v>40</v>
      </c>
      <c r="E82" s="29"/>
      <c r="F82" s="29" t="n">
        <v>4.5</v>
      </c>
      <c r="G82" s="30"/>
      <c r="H82" s="30"/>
      <c r="I82" s="31" t="n">
        <f aca="false">G82*H82</f>
        <v>0</v>
      </c>
      <c r="J82" s="30"/>
      <c r="K82" s="30"/>
      <c r="L82" s="24" t="n">
        <f aca="false">'fasāde R'!I82+'fasāde R'!J82+'fasāde R'!K82</f>
        <v>0</v>
      </c>
      <c r="M82" s="24" t="n">
        <f aca="false">'fasāde R'!F82*'fasāde R'!G82</f>
        <v>0</v>
      </c>
      <c r="N82" s="24" t="n">
        <f aca="false">'fasāde R'!F82*'fasāde R'!I82</f>
        <v>0</v>
      </c>
      <c r="O82" s="24" t="n">
        <f aca="false">'fasāde R'!F82*'fasāde R'!J82</f>
        <v>0</v>
      </c>
      <c r="P82" s="24" t="n">
        <f aca="false">'fasāde R'!F82*'fasāde R'!K82</f>
        <v>0</v>
      </c>
      <c r="Q82" s="24" t="n">
        <f aca="false">'fasāde R'!N82+'fasāde R'!O82+'fasāde R'!P82</f>
        <v>0</v>
      </c>
    </row>
    <row r="83" customFormat="false" ht="25.5" hidden="false" customHeight="false" outlineLevel="0" collapsed="false">
      <c r="A83" s="17"/>
      <c r="B83" s="17"/>
      <c r="C83" s="32" t="s">
        <v>230</v>
      </c>
      <c r="D83" s="19" t="s">
        <v>40</v>
      </c>
      <c r="E83" s="33" t="n">
        <v>1.1</v>
      </c>
      <c r="F83" s="33" t="n">
        <f aca="false">'fasāde R'!F82*'fasāde R'!E83</f>
        <v>4.95</v>
      </c>
      <c r="G83" s="30"/>
      <c r="H83" s="30"/>
      <c r="I83" s="31" t="n">
        <f aca="false">G83*H83</f>
        <v>0</v>
      </c>
      <c r="J83" s="30"/>
      <c r="K83" s="30"/>
      <c r="L83" s="24" t="n">
        <f aca="false">'fasāde R'!I83+'fasāde R'!J83+'fasāde R'!K83</f>
        <v>0</v>
      </c>
      <c r="M83" s="24" t="n">
        <f aca="false">'fasāde R'!F83*'fasāde R'!G83</f>
        <v>0</v>
      </c>
      <c r="N83" s="24" t="n">
        <f aca="false">'fasāde R'!F83*'fasāde R'!I83</f>
        <v>0</v>
      </c>
      <c r="O83" s="24" t="n">
        <f aca="false">'fasāde R'!F83*'fasāde R'!J83</f>
        <v>0</v>
      </c>
      <c r="P83" s="24" t="n">
        <f aca="false">'fasāde R'!F83*'fasāde R'!K83</f>
        <v>0</v>
      </c>
      <c r="Q83" s="24" t="n">
        <f aca="false">'fasāde R'!N83+'fasāde R'!O83+'fasāde R'!P83</f>
        <v>0</v>
      </c>
    </row>
    <row r="84" customFormat="false" ht="25.5" hidden="false" customHeight="false" outlineLevel="0" collapsed="false">
      <c r="A84" s="17"/>
      <c r="B84" s="17"/>
      <c r="C84" s="32" t="s">
        <v>231</v>
      </c>
      <c r="D84" s="19" t="s">
        <v>70</v>
      </c>
      <c r="E84" s="33" t="n">
        <v>14</v>
      </c>
      <c r="F84" s="33" t="n">
        <f aca="false">'fasāde R'!F82*'fasāde R'!E84</f>
        <v>63</v>
      </c>
      <c r="G84" s="30"/>
      <c r="H84" s="30"/>
      <c r="I84" s="31" t="n">
        <f aca="false">G84*H84</f>
        <v>0</v>
      </c>
      <c r="J84" s="30"/>
      <c r="K84" s="30"/>
      <c r="L84" s="24" t="n">
        <f aca="false">'fasāde R'!I84+'fasāde R'!J84+'fasāde R'!K84</f>
        <v>0</v>
      </c>
      <c r="M84" s="24" t="n">
        <f aca="false">'fasāde R'!F84*'fasāde R'!G84</f>
        <v>0</v>
      </c>
      <c r="N84" s="24" t="n">
        <f aca="false">'fasāde R'!F84*'fasāde R'!I84</f>
        <v>0</v>
      </c>
      <c r="O84" s="24" t="n">
        <f aca="false">'fasāde R'!F84*'fasāde R'!J84</f>
        <v>0</v>
      </c>
      <c r="P84" s="24" t="n">
        <f aca="false">'fasāde R'!F84*'fasāde R'!K84</f>
        <v>0</v>
      </c>
      <c r="Q84" s="24" t="n">
        <f aca="false">'fasāde R'!N84+'fasāde R'!O84+'fasāde R'!P84</f>
        <v>0</v>
      </c>
    </row>
    <row r="85" customFormat="false" ht="12.75" hidden="false" customHeight="false" outlineLevel="0" collapsed="false">
      <c r="A85" s="17"/>
      <c r="B85" s="17"/>
      <c r="C85" s="32" t="s">
        <v>222</v>
      </c>
      <c r="D85" s="19" t="s">
        <v>52</v>
      </c>
      <c r="E85" s="33" t="n">
        <v>5.5</v>
      </c>
      <c r="F85" s="33" t="n">
        <f aca="false">'fasāde R'!F82*'fasāde R'!E85</f>
        <v>24.75</v>
      </c>
      <c r="G85" s="30"/>
      <c r="H85" s="30"/>
      <c r="I85" s="31" t="n">
        <f aca="false">G85*H85</f>
        <v>0</v>
      </c>
      <c r="J85" s="30"/>
      <c r="K85" s="30"/>
      <c r="L85" s="24" t="n">
        <f aca="false">'fasāde R'!I85+'fasāde R'!J85+'fasāde R'!K85</f>
        <v>0</v>
      </c>
      <c r="M85" s="24" t="n">
        <f aca="false">'fasāde R'!F85*'fasāde R'!G85</f>
        <v>0</v>
      </c>
      <c r="N85" s="24" t="n">
        <f aca="false">'fasāde R'!F85*'fasāde R'!I85</f>
        <v>0</v>
      </c>
      <c r="O85" s="24" t="n">
        <f aca="false">'fasāde R'!F85*'fasāde R'!J85</f>
        <v>0</v>
      </c>
      <c r="P85" s="24" t="n">
        <f aca="false">'fasāde R'!F85*'fasāde R'!K85</f>
        <v>0</v>
      </c>
      <c r="Q85" s="24" t="n">
        <f aca="false">'fasāde R'!N85+'fasāde R'!O85+'fasāde R'!P85</f>
        <v>0</v>
      </c>
    </row>
    <row r="86" customFormat="false" ht="25.5" hidden="false" customHeight="false" outlineLevel="0" collapsed="false">
      <c r="A86" s="26" t="n">
        <v>27</v>
      </c>
      <c r="B86" s="26" t="s">
        <v>57</v>
      </c>
      <c r="C86" s="27" t="s">
        <v>232</v>
      </c>
      <c r="D86" s="28" t="s">
        <v>40</v>
      </c>
      <c r="E86" s="29"/>
      <c r="F86" s="29" t="n">
        <v>2.5</v>
      </c>
      <c r="G86" s="30"/>
      <c r="H86" s="30"/>
      <c r="I86" s="31" t="n">
        <f aca="false">G86*H86</f>
        <v>0</v>
      </c>
      <c r="J86" s="30"/>
      <c r="K86" s="30"/>
      <c r="L86" s="24" t="n">
        <f aca="false">'fasāde R'!I86+'fasāde R'!J86+'fasāde R'!K86</f>
        <v>0</v>
      </c>
      <c r="M86" s="24" t="n">
        <f aca="false">'fasāde R'!F86*'fasāde R'!G86</f>
        <v>0</v>
      </c>
      <c r="N86" s="24" t="n">
        <f aca="false">'fasāde R'!F86*'fasāde R'!I86</f>
        <v>0</v>
      </c>
      <c r="O86" s="24" t="n">
        <f aca="false">'fasāde R'!F86*'fasāde R'!J86</f>
        <v>0</v>
      </c>
      <c r="P86" s="24" t="n">
        <f aca="false">'fasāde R'!F86*'fasāde R'!K86</f>
        <v>0</v>
      </c>
      <c r="Q86" s="24" t="n">
        <f aca="false">'fasāde R'!N86+'fasāde R'!O86+'fasāde R'!P86</f>
        <v>0</v>
      </c>
    </row>
    <row r="87" customFormat="false" ht="25.5" hidden="false" customHeight="false" outlineLevel="0" collapsed="false">
      <c r="A87" s="17"/>
      <c r="B87" s="17"/>
      <c r="C87" s="32" t="s">
        <v>233</v>
      </c>
      <c r="D87" s="19" t="s">
        <v>40</v>
      </c>
      <c r="E87" s="33" t="n">
        <v>1.1</v>
      </c>
      <c r="F87" s="33" t="n">
        <f aca="false">'fasāde R'!F86*'fasāde R'!E87</f>
        <v>2.75</v>
      </c>
      <c r="G87" s="30"/>
      <c r="H87" s="30"/>
      <c r="I87" s="31" t="n">
        <f aca="false">G87*H87</f>
        <v>0</v>
      </c>
      <c r="J87" s="30"/>
      <c r="K87" s="30"/>
      <c r="L87" s="24" t="n">
        <f aca="false">'fasāde R'!I87+'fasāde R'!J87+'fasāde R'!K87</f>
        <v>0</v>
      </c>
      <c r="M87" s="24" t="n">
        <f aca="false">'fasāde R'!F87*'fasāde R'!G87</f>
        <v>0</v>
      </c>
      <c r="N87" s="24" t="n">
        <f aca="false">'fasāde R'!F87*'fasāde R'!I87</f>
        <v>0</v>
      </c>
      <c r="O87" s="24" t="n">
        <f aca="false">'fasāde R'!F87*'fasāde R'!J87</f>
        <v>0</v>
      </c>
      <c r="P87" s="24" t="n">
        <f aca="false">'fasāde R'!F87*'fasāde R'!K87</f>
        <v>0</v>
      </c>
      <c r="Q87" s="24" t="n">
        <f aca="false">'fasāde R'!N87+'fasāde R'!O87+'fasāde R'!P87</f>
        <v>0</v>
      </c>
    </row>
    <row r="88" customFormat="false" ht="25.5" hidden="false" customHeight="false" outlineLevel="0" collapsed="false">
      <c r="A88" s="17"/>
      <c r="B88" s="17"/>
      <c r="C88" s="32" t="s">
        <v>69</v>
      </c>
      <c r="D88" s="19" t="s">
        <v>70</v>
      </c>
      <c r="E88" s="33" t="n">
        <v>14</v>
      </c>
      <c r="F88" s="33" t="n">
        <f aca="false">'fasāde R'!F86*'fasāde R'!E88</f>
        <v>35</v>
      </c>
      <c r="G88" s="30"/>
      <c r="H88" s="30"/>
      <c r="I88" s="31" t="n">
        <f aca="false">G88*H88</f>
        <v>0</v>
      </c>
      <c r="J88" s="30"/>
      <c r="K88" s="30"/>
      <c r="L88" s="24" t="n">
        <f aca="false">'fasāde R'!I88+'fasāde R'!J88+'fasāde R'!K88</f>
        <v>0</v>
      </c>
      <c r="M88" s="24" t="n">
        <f aca="false">'fasāde R'!F88*'fasāde R'!G88</f>
        <v>0</v>
      </c>
      <c r="N88" s="24" t="n">
        <f aca="false">'fasāde R'!F88*'fasāde R'!I88</f>
        <v>0</v>
      </c>
      <c r="O88" s="24" t="n">
        <f aca="false">'fasāde R'!F88*'fasāde R'!J88</f>
        <v>0</v>
      </c>
      <c r="P88" s="24" t="n">
        <f aca="false">'fasāde R'!F88*'fasāde R'!K88</f>
        <v>0</v>
      </c>
      <c r="Q88" s="24" t="n">
        <f aca="false">'fasāde R'!N88+'fasāde R'!O88+'fasāde R'!P88</f>
        <v>0</v>
      </c>
    </row>
    <row r="89" customFormat="false" ht="12.75" hidden="false" customHeight="false" outlineLevel="0" collapsed="false">
      <c r="A89" s="17"/>
      <c r="B89" s="17"/>
      <c r="C89" s="32" t="s">
        <v>63</v>
      </c>
      <c r="D89" s="19" t="s">
        <v>52</v>
      </c>
      <c r="E89" s="33" t="n">
        <v>5.5</v>
      </c>
      <c r="F89" s="33" t="n">
        <f aca="false">'fasāde R'!F86*'fasāde R'!E89</f>
        <v>13.75</v>
      </c>
      <c r="G89" s="30"/>
      <c r="H89" s="30"/>
      <c r="I89" s="31" t="n">
        <f aca="false">G89*H89</f>
        <v>0</v>
      </c>
      <c r="J89" s="30"/>
      <c r="K89" s="30"/>
      <c r="L89" s="24" t="n">
        <f aca="false">'fasāde R'!I89+'fasāde R'!J89+'fasāde R'!K89</f>
        <v>0</v>
      </c>
      <c r="M89" s="24" t="n">
        <f aca="false">'fasāde R'!F89*'fasāde R'!G89</f>
        <v>0</v>
      </c>
      <c r="N89" s="24" t="n">
        <f aca="false">'fasāde R'!F89*'fasāde R'!I89</f>
        <v>0</v>
      </c>
      <c r="O89" s="24" t="n">
        <f aca="false">'fasāde R'!F89*'fasāde R'!J89</f>
        <v>0</v>
      </c>
      <c r="P89" s="24" t="n">
        <f aca="false">'fasāde R'!F89*'fasāde R'!K89</f>
        <v>0</v>
      </c>
      <c r="Q89" s="24" t="n">
        <f aca="false">'fasāde R'!N89+'fasāde R'!O89+'fasāde R'!P89</f>
        <v>0</v>
      </c>
    </row>
    <row r="90" customFormat="false" ht="25.5" hidden="false" customHeight="false" outlineLevel="0" collapsed="false">
      <c r="A90" s="26" t="n">
        <v>28</v>
      </c>
      <c r="B90" s="26" t="s">
        <v>57</v>
      </c>
      <c r="C90" s="27" t="s">
        <v>166</v>
      </c>
      <c r="D90" s="28" t="s">
        <v>40</v>
      </c>
      <c r="E90" s="29"/>
      <c r="F90" s="29" t="n">
        <v>7</v>
      </c>
      <c r="G90" s="30"/>
      <c r="H90" s="30"/>
      <c r="I90" s="31" t="n">
        <f aca="false">G90*H90</f>
        <v>0</v>
      </c>
      <c r="J90" s="30"/>
      <c r="K90" s="30"/>
      <c r="L90" s="24" t="n">
        <f aca="false">'fasāde R'!I90+'fasāde R'!J90+'fasāde R'!K90</f>
        <v>0</v>
      </c>
      <c r="M90" s="24" t="n">
        <f aca="false">'fasāde R'!F90*'fasāde R'!G90</f>
        <v>0</v>
      </c>
      <c r="N90" s="24" t="n">
        <f aca="false">'fasāde R'!F90*'fasāde R'!I90</f>
        <v>0</v>
      </c>
      <c r="O90" s="24" t="n">
        <f aca="false">'fasāde R'!F90*'fasāde R'!J90</f>
        <v>0</v>
      </c>
      <c r="P90" s="24" t="n">
        <f aca="false">'fasāde R'!F90*'fasāde R'!K90</f>
        <v>0</v>
      </c>
      <c r="Q90" s="24" t="n">
        <f aca="false">'fasāde R'!N90+'fasāde R'!O90+'fasāde R'!P90</f>
        <v>0</v>
      </c>
    </row>
    <row r="91" customFormat="false" ht="12.75" hidden="false" customHeight="false" outlineLevel="0" collapsed="false">
      <c r="A91" s="17"/>
      <c r="B91" s="17"/>
      <c r="C91" s="32" t="s">
        <v>72</v>
      </c>
      <c r="D91" s="19" t="s">
        <v>40</v>
      </c>
      <c r="E91" s="33" t="n">
        <v>1.1</v>
      </c>
      <c r="F91" s="33" t="n">
        <f aca="false">'fasāde R'!F90*'fasāde R'!E91</f>
        <v>7.7</v>
      </c>
      <c r="G91" s="30"/>
      <c r="H91" s="30"/>
      <c r="I91" s="31" t="n">
        <f aca="false">G91*H91</f>
        <v>0</v>
      </c>
      <c r="J91" s="30"/>
      <c r="K91" s="30"/>
      <c r="L91" s="24" t="n">
        <f aca="false">'fasāde R'!I91+'fasāde R'!J91+'fasāde R'!K91</f>
        <v>0</v>
      </c>
      <c r="M91" s="24" t="n">
        <f aca="false">'fasāde R'!F91*'fasāde R'!G91</f>
        <v>0</v>
      </c>
      <c r="N91" s="24" t="n">
        <f aca="false">'fasāde R'!F91*'fasāde R'!I91</f>
        <v>0</v>
      </c>
      <c r="O91" s="24" t="n">
        <f aca="false">'fasāde R'!F91*'fasāde R'!J91</f>
        <v>0</v>
      </c>
      <c r="P91" s="24" t="n">
        <f aca="false">'fasāde R'!F91*'fasāde R'!K91</f>
        <v>0</v>
      </c>
      <c r="Q91" s="24" t="n">
        <f aca="false">'fasāde R'!N91+'fasāde R'!O91+'fasāde R'!P91</f>
        <v>0</v>
      </c>
    </row>
    <row r="92" customFormat="false" ht="25.5" hidden="false" customHeight="false" outlineLevel="0" collapsed="false">
      <c r="A92" s="17"/>
      <c r="B92" s="17"/>
      <c r="C92" s="32" t="s">
        <v>234</v>
      </c>
      <c r="D92" s="19" t="s">
        <v>52</v>
      </c>
      <c r="E92" s="33" t="n">
        <v>6</v>
      </c>
      <c r="F92" s="33" t="n">
        <f aca="false">'fasāde R'!F90*'fasāde R'!E92</f>
        <v>42</v>
      </c>
      <c r="G92" s="30"/>
      <c r="H92" s="30"/>
      <c r="I92" s="31" t="n">
        <f aca="false">G92*H92</f>
        <v>0</v>
      </c>
      <c r="J92" s="30"/>
      <c r="K92" s="30"/>
      <c r="L92" s="24" t="n">
        <f aca="false">'fasāde R'!I92+'fasāde R'!J92+'fasāde R'!K92</f>
        <v>0</v>
      </c>
      <c r="M92" s="24" t="n">
        <f aca="false">'fasāde R'!F92*'fasāde R'!G92</f>
        <v>0</v>
      </c>
      <c r="N92" s="24" t="n">
        <f aca="false">'fasāde R'!F92*'fasāde R'!I92</f>
        <v>0</v>
      </c>
      <c r="O92" s="24" t="n">
        <f aca="false">'fasāde R'!F92*'fasāde R'!J92</f>
        <v>0</v>
      </c>
      <c r="P92" s="24" t="n">
        <f aca="false">'fasāde R'!F92*'fasāde R'!K92</f>
        <v>0</v>
      </c>
      <c r="Q92" s="24" t="n">
        <f aca="false">'fasāde R'!N92+'fasāde R'!O92+'fasāde R'!P92</f>
        <v>0</v>
      </c>
    </row>
    <row r="93" customFormat="false" ht="12.75" hidden="false" customHeight="false" outlineLevel="0" collapsed="false">
      <c r="A93" s="17"/>
      <c r="B93" s="17"/>
      <c r="C93" s="32" t="s">
        <v>73</v>
      </c>
      <c r="D93" s="19" t="s">
        <v>56</v>
      </c>
      <c r="E93" s="33"/>
      <c r="F93" s="33" t="n">
        <v>5</v>
      </c>
      <c r="G93" s="30"/>
      <c r="H93" s="30"/>
      <c r="I93" s="31" t="n">
        <f aca="false">G93*H93</f>
        <v>0</v>
      </c>
      <c r="J93" s="30"/>
      <c r="K93" s="30"/>
      <c r="L93" s="24" t="n">
        <f aca="false">'fasāde R'!I93+'fasāde R'!J93+'fasāde R'!K93</f>
        <v>0</v>
      </c>
      <c r="M93" s="24" t="n">
        <f aca="false">'fasāde R'!F93*'fasāde R'!G93</f>
        <v>0</v>
      </c>
      <c r="N93" s="24" t="n">
        <f aca="false">'fasāde R'!F93*'fasāde R'!I93</f>
        <v>0</v>
      </c>
      <c r="O93" s="24" t="n">
        <f aca="false">'fasāde R'!F93*'fasāde R'!J93</f>
        <v>0</v>
      </c>
      <c r="P93" s="24" t="n">
        <f aca="false">'fasāde R'!F93*'fasāde R'!K93</f>
        <v>0</v>
      </c>
      <c r="Q93" s="24" t="n">
        <f aca="false">'fasāde R'!N93+'fasāde R'!O93+'fasāde R'!P93</f>
        <v>0</v>
      </c>
    </row>
    <row r="94" customFormat="false" ht="12.75" hidden="false" customHeight="false" outlineLevel="0" collapsed="false">
      <c r="A94" s="26" t="n">
        <v>29</v>
      </c>
      <c r="B94" s="26" t="s">
        <v>57</v>
      </c>
      <c r="C94" s="27" t="s">
        <v>168</v>
      </c>
      <c r="D94" s="28" t="s">
        <v>40</v>
      </c>
      <c r="E94" s="29"/>
      <c r="F94" s="29" t="n">
        <v>7</v>
      </c>
      <c r="G94" s="30"/>
      <c r="H94" s="30"/>
      <c r="I94" s="31" t="n">
        <f aca="false">G94*H94</f>
        <v>0</v>
      </c>
      <c r="J94" s="30"/>
      <c r="K94" s="30"/>
      <c r="L94" s="24" t="n">
        <f aca="false">'fasāde R'!I94+'fasāde R'!J94+'fasāde R'!K94</f>
        <v>0</v>
      </c>
      <c r="M94" s="24" t="n">
        <f aca="false">'fasāde R'!F94*'fasāde R'!G94</f>
        <v>0</v>
      </c>
      <c r="N94" s="24" t="n">
        <f aca="false">'fasāde R'!F94*'fasāde R'!I94</f>
        <v>0</v>
      </c>
      <c r="O94" s="24" t="n">
        <f aca="false">'fasāde R'!F94*'fasāde R'!J94</f>
        <v>0</v>
      </c>
      <c r="P94" s="24" t="n">
        <f aca="false">'fasāde R'!F94*'fasāde R'!K94</f>
        <v>0</v>
      </c>
      <c r="Q94" s="24" t="n">
        <f aca="false">'fasāde R'!N94+'fasāde R'!O94+'fasāde R'!P94</f>
        <v>0</v>
      </c>
    </row>
    <row r="95" customFormat="false" ht="25.5" hidden="false" customHeight="false" outlineLevel="0" collapsed="false">
      <c r="A95" s="17"/>
      <c r="B95" s="17"/>
      <c r="C95" s="32" t="s">
        <v>224</v>
      </c>
      <c r="D95" s="19" t="s">
        <v>52</v>
      </c>
      <c r="E95" s="33" t="n">
        <v>0.2</v>
      </c>
      <c r="F95" s="33" t="n">
        <f aca="false">'fasāde R'!F94*'fasāde R'!E95</f>
        <v>1.4</v>
      </c>
      <c r="G95" s="30"/>
      <c r="H95" s="30"/>
      <c r="I95" s="31" t="n">
        <f aca="false">G95*H95</f>
        <v>0</v>
      </c>
      <c r="J95" s="30"/>
      <c r="K95" s="30"/>
      <c r="L95" s="24" t="n">
        <f aca="false">'fasāde R'!I95+'fasāde R'!J95+'fasāde R'!K95</f>
        <v>0</v>
      </c>
      <c r="M95" s="24" t="n">
        <f aca="false">'fasāde R'!F95*'fasāde R'!G95</f>
        <v>0</v>
      </c>
      <c r="N95" s="24" t="n">
        <f aca="false">'fasāde R'!F95*'fasāde R'!I95</f>
        <v>0</v>
      </c>
      <c r="O95" s="24" t="n">
        <f aca="false">'fasāde R'!F95*'fasāde R'!J95</f>
        <v>0</v>
      </c>
      <c r="P95" s="24" t="n">
        <f aca="false">'fasāde R'!F95*'fasāde R'!K95</f>
        <v>0</v>
      </c>
      <c r="Q95" s="24" t="n">
        <f aca="false">'fasāde R'!N95+'fasāde R'!O95+'fasāde R'!P95</f>
        <v>0</v>
      </c>
    </row>
    <row r="96" customFormat="false" ht="25.5" hidden="false" customHeight="false" outlineLevel="0" collapsed="false">
      <c r="A96" s="17"/>
      <c r="B96" s="17"/>
      <c r="C96" s="32" t="s">
        <v>225</v>
      </c>
      <c r="D96" s="19" t="s">
        <v>52</v>
      </c>
      <c r="E96" s="33" t="n">
        <v>4.5</v>
      </c>
      <c r="F96" s="33" t="n">
        <f aca="false">'fasāde R'!F94*'fasāde R'!E96</f>
        <v>31.5</v>
      </c>
      <c r="G96" s="30"/>
      <c r="H96" s="30"/>
      <c r="I96" s="31" t="n">
        <f aca="false">G96*H96</f>
        <v>0</v>
      </c>
      <c r="J96" s="30"/>
      <c r="K96" s="30"/>
      <c r="L96" s="24" t="n">
        <f aca="false">'fasāde R'!I96+'fasāde R'!J96+'fasāde R'!K96</f>
        <v>0</v>
      </c>
      <c r="M96" s="24" t="n">
        <f aca="false">'fasāde R'!F96*'fasāde R'!G96</f>
        <v>0</v>
      </c>
      <c r="N96" s="24" t="n">
        <f aca="false">'fasāde R'!F96*'fasāde R'!I96</f>
        <v>0</v>
      </c>
      <c r="O96" s="24" t="n">
        <f aca="false">'fasāde R'!F96*'fasāde R'!J96</f>
        <v>0</v>
      </c>
      <c r="P96" s="24" t="n">
        <f aca="false">'fasāde R'!F96*'fasāde R'!K96</f>
        <v>0</v>
      </c>
      <c r="Q96" s="24" t="n">
        <f aca="false">'fasāde R'!N96+'fasāde R'!O96+'fasāde R'!P96</f>
        <v>0</v>
      </c>
    </row>
    <row r="97" customFormat="false" ht="12.75" hidden="false" customHeight="false" outlineLevel="0" collapsed="false">
      <c r="A97" s="26" t="n">
        <v>30</v>
      </c>
      <c r="B97" s="26" t="s">
        <v>57</v>
      </c>
      <c r="C97" s="39" t="s">
        <v>171</v>
      </c>
      <c r="D97" s="28" t="s">
        <v>40</v>
      </c>
      <c r="E97" s="29"/>
      <c r="F97" s="29" t="n">
        <v>7</v>
      </c>
      <c r="G97" s="30"/>
      <c r="H97" s="30"/>
      <c r="I97" s="31" t="n">
        <f aca="false">G97*H97</f>
        <v>0</v>
      </c>
      <c r="J97" s="30"/>
      <c r="K97" s="30"/>
      <c r="L97" s="24" t="n">
        <f aca="false">'fasāde R'!I97+'fasāde R'!J97+'fasāde R'!K97</f>
        <v>0</v>
      </c>
      <c r="M97" s="24" t="n">
        <f aca="false">'fasāde R'!F97*'fasāde R'!G97</f>
        <v>0</v>
      </c>
      <c r="N97" s="24" t="n">
        <f aca="false">'fasāde R'!F97*'fasāde R'!I97</f>
        <v>0</v>
      </c>
      <c r="O97" s="24" t="n">
        <f aca="false">'fasāde R'!F97*'fasāde R'!J97</f>
        <v>0</v>
      </c>
      <c r="P97" s="24" t="n">
        <f aca="false">'fasāde R'!F97*'fasāde R'!K97</f>
        <v>0</v>
      </c>
      <c r="Q97" s="24" t="n">
        <f aca="false">'fasāde R'!N97+'fasāde R'!O97+'fasāde R'!P97</f>
        <v>0</v>
      </c>
    </row>
    <row r="98" customFormat="false" ht="12.75" hidden="false" customHeight="false" outlineLevel="0" collapsed="false">
      <c r="A98" s="17"/>
      <c r="B98" s="17"/>
      <c r="C98" s="32" t="s">
        <v>77</v>
      </c>
      <c r="D98" s="19" t="s">
        <v>78</v>
      </c>
      <c r="E98" s="33" t="n">
        <v>0.25</v>
      </c>
      <c r="F98" s="33" t="n">
        <f aca="false">'fasāde R'!F97*'fasāde R'!E98</f>
        <v>1.75</v>
      </c>
      <c r="G98" s="30"/>
      <c r="H98" s="30"/>
      <c r="I98" s="31" t="n">
        <f aca="false">G98*H98</f>
        <v>0</v>
      </c>
      <c r="J98" s="30"/>
      <c r="K98" s="30"/>
      <c r="L98" s="24" t="n">
        <f aca="false">'fasāde R'!I98+'fasāde R'!J98+'fasāde R'!K98</f>
        <v>0</v>
      </c>
      <c r="M98" s="24" t="n">
        <f aca="false">'fasāde R'!F98*'fasāde R'!G98</f>
        <v>0</v>
      </c>
      <c r="N98" s="24" t="n">
        <f aca="false">'fasāde R'!F98*'fasāde R'!I98</f>
        <v>0</v>
      </c>
      <c r="O98" s="24" t="n">
        <f aca="false">'fasāde R'!F98*'fasāde R'!J98</f>
        <v>0</v>
      </c>
      <c r="P98" s="24" t="n">
        <f aca="false">'fasāde R'!F98*'fasāde R'!K98</f>
        <v>0</v>
      </c>
      <c r="Q98" s="24" t="n">
        <f aca="false">'fasāde R'!N98+'fasāde R'!O98+'fasāde R'!P98</f>
        <v>0</v>
      </c>
    </row>
    <row r="99" customFormat="false" ht="25.5" hidden="false" customHeight="true" outlineLevel="0" collapsed="false">
      <c r="A99" s="17"/>
      <c r="B99" s="17"/>
      <c r="C99" s="32" t="s">
        <v>226</v>
      </c>
      <c r="D99" s="19" t="s">
        <v>78</v>
      </c>
      <c r="E99" s="33" t="n">
        <v>0.45</v>
      </c>
      <c r="F99" s="33" t="n">
        <f aca="false">'fasāde R'!F97*'fasāde R'!E99</f>
        <v>3.15</v>
      </c>
      <c r="G99" s="30"/>
      <c r="H99" s="30"/>
      <c r="I99" s="31" t="n">
        <f aca="false">G99*H99</f>
        <v>0</v>
      </c>
      <c r="J99" s="30"/>
      <c r="K99" s="30"/>
      <c r="L99" s="24" t="n">
        <f aca="false">'fasāde R'!I99+'fasāde R'!J99+'fasāde R'!K99</f>
        <v>0</v>
      </c>
      <c r="M99" s="24" t="n">
        <f aca="false">'fasāde R'!F99*'fasāde R'!G99</f>
        <v>0</v>
      </c>
      <c r="N99" s="24" t="n">
        <f aca="false">'fasāde R'!F99*'fasāde R'!I99</f>
        <v>0</v>
      </c>
      <c r="O99" s="24" t="n">
        <f aca="false">'fasāde R'!F99*'fasāde R'!J99</f>
        <v>0</v>
      </c>
      <c r="P99" s="24" t="n">
        <f aca="false">'fasāde R'!F99*'fasāde R'!K99</f>
        <v>0</v>
      </c>
      <c r="Q99" s="24" t="n">
        <f aca="false">'fasāde R'!N99+'fasāde R'!O99+'fasāde R'!P99</f>
        <v>0</v>
      </c>
    </row>
    <row r="100" customFormat="false" ht="12.75" hidden="false" customHeight="false" outlineLevel="0" collapsed="false">
      <c r="A100" s="50"/>
      <c r="B100" s="50"/>
      <c r="C100" s="51"/>
      <c r="D100" s="52"/>
      <c r="E100" s="53"/>
      <c r="F100" s="54"/>
      <c r="G100" s="52"/>
      <c r="H100" s="99"/>
      <c r="I100" s="24"/>
      <c r="J100" s="25"/>
      <c r="K100" s="25"/>
      <c r="L100" s="24"/>
      <c r="M100" s="24"/>
      <c r="N100" s="24"/>
      <c r="O100" s="24"/>
      <c r="P100" s="24"/>
      <c r="Q100" s="24"/>
    </row>
    <row r="101" customFormat="false" ht="12.75" hidden="false" customHeight="false" outlineLevel="0" collapsed="false">
      <c r="A101" s="100"/>
      <c r="B101" s="100"/>
      <c r="C101" s="101" t="s">
        <v>202</v>
      </c>
      <c r="D101" s="102"/>
      <c r="E101" s="102"/>
      <c r="F101" s="102"/>
      <c r="G101" s="103"/>
      <c r="H101" s="103"/>
      <c r="I101" s="104"/>
      <c r="J101" s="103"/>
      <c r="K101" s="104"/>
      <c r="L101" s="104"/>
      <c r="M101" s="105" t="n">
        <f aca="false">SUM('fasāde R'!M12:M100)</f>
        <v>0</v>
      </c>
      <c r="N101" s="105" t="n">
        <f aca="false">(SUM('fasāde R'!N12:N100))+(SUM('fasāde R'!N12:N100)*0.2359)</f>
        <v>0</v>
      </c>
      <c r="O101" s="105" t="n">
        <f aca="false">SUM('fasāde R'!O12:O100)</f>
        <v>0</v>
      </c>
      <c r="P101" s="105" t="n">
        <f aca="false">SUM('fasāde R'!P12:P100)</f>
        <v>0</v>
      </c>
      <c r="Q101" s="105" t="n">
        <f aca="false">SUM('fasāde R'!Q12:Q100)</f>
        <v>0</v>
      </c>
    </row>
    <row r="102" customFormat="false" ht="12.75" hidden="false" customHeight="false" outlineLevel="0" collapsed="false">
      <c r="A102" s="100"/>
      <c r="B102" s="100"/>
      <c r="C102" s="106" t="s">
        <v>203</v>
      </c>
      <c r="D102" s="107"/>
      <c r="E102" s="107"/>
      <c r="F102" s="108" t="s">
        <v>204</v>
      </c>
      <c r="G102" s="109"/>
      <c r="H102" s="110"/>
      <c r="I102" s="109"/>
      <c r="J102" s="111"/>
      <c r="K102" s="109"/>
      <c r="L102" s="109"/>
      <c r="M102" s="109"/>
      <c r="N102" s="109"/>
      <c r="O102" s="109" t="n">
        <v>0</v>
      </c>
      <c r="P102" s="109"/>
      <c r="Q102" s="109" t="n">
        <f aca="false">'fasāde R'!O102</f>
        <v>0</v>
      </c>
    </row>
    <row r="103" customFormat="false" ht="12.75" hidden="false" customHeight="false" outlineLevel="0" collapsed="false">
      <c r="A103" s="100"/>
      <c r="B103" s="100"/>
      <c r="C103" s="112" t="s">
        <v>205</v>
      </c>
      <c r="D103" s="107"/>
      <c r="E103" s="107"/>
      <c r="F103" s="107"/>
      <c r="G103" s="109"/>
      <c r="H103" s="110"/>
      <c r="I103" s="109"/>
      <c r="J103" s="111"/>
      <c r="K103" s="109"/>
      <c r="L103" s="109"/>
      <c r="M103" s="109" t="n">
        <f aca="false">'fasāde R'!M101</f>
        <v>0</v>
      </c>
      <c r="N103" s="109" t="n">
        <f aca="false">'fasāde R'!N101</f>
        <v>0</v>
      </c>
      <c r="O103" s="109" t="n">
        <f aca="false">'fasāde R'!O101+'fasāde R'!O102</f>
        <v>0</v>
      </c>
      <c r="P103" s="109" t="n">
        <f aca="false">'fasāde R'!P101</f>
        <v>0</v>
      </c>
      <c r="Q103" s="109" t="n">
        <f aca="false">'fasāde R'!Q101+'fasāde R'!Q102</f>
        <v>0</v>
      </c>
    </row>
    <row r="104" customFormat="false" ht="12.75" hidden="false" customHeight="false" outlineLevel="0" collapsed="false">
      <c r="A104" s="74"/>
      <c r="B104" s="75"/>
      <c r="C104" s="76"/>
      <c r="D104" s="76"/>
      <c r="E104" s="77"/>
      <c r="F104" s="77"/>
      <c r="G104" s="77"/>
      <c r="H104" s="78"/>
      <c r="I104" s="77"/>
      <c r="J104" s="79"/>
      <c r="K104" s="77"/>
      <c r="L104" s="77"/>
      <c r="M104" s="77"/>
      <c r="N104" s="77"/>
      <c r="O104" s="77"/>
      <c r="P104" s="77"/>
      <c r="Q104" s="77"/>
    </row>
    <row r="105" customFormat="false" ht="12.75" hidden="false" customHeight="false" outlineLevel="0" collapsed="false">
      <c r="A105" s="74"/>
      <c r="B105" s="75"/>
      <c r="C105" s="76"/>
      <c r="D105" s="76"/>
      <c r="E105" s="77"/>
      <c r="F105" s="77"/>
      <c r="G105" s="77"/>
      <c r="H105" s="78"/>
      <c r="I105" s="77"/>
      <c r="J105" s="79"/>
      <c r="K105" s="77"/>
      <c r="L105" s="77"/>
      <c r="M105" s="77"/>
      <c r="N105" s="77"/>
      <c r="O105" s="77"/>
      <c r="P105" s="77"/>
      <c r="Q105" s="77"/>
    </row>
    <row r="106" customFormat="false" ht="12" hidden="false" customHeight="true" outlineLevel="0" collapsed="false">
      <c r="A106" s="74"/>
      <c r="B106" s="75"/>
      <c r="C106" s="82" t="s">
        <v>206</v>
      </c>
      <c r="D106" s="83"/>
      <c r="E106" s="83"/>
      <c r="F106" s="83"/>
      <c r="G106" s="83"/>
      <c r="H106" s="83"/>
      <c r="I106" s="83"/>
      <c r="J106" s="83"/>
      <c r="K106" s="83"/>
      <c r="L106" s="83"/>
      <c r="M106" s="77"/>
      <c r="N106" s="77"/>
      <c r="O106" s="77"/>
      <c r="P106" s="77"/>
      <c r="Q106" s="77"/>
    </row>
    <row r="107" customFormat="false" ht="12" hidden="false" customHeight="true" outlineLevel="0" collapsed="false">
      <c r="A107" s="80"/>
      <c r="B107" s="81"/>
      <c r="C107" s="82" t="s">
        <v>207</v>
      </c>
      <c r="D107" s="83"/>
      <c r="E107" s="83"/>
      <c r="F107" s="83"/>
      <c r="G107" s="83"/>
      <c r="H107" s="83"/>
      <c r="I107" s="83"/>
      <c r="J107" s="83"/>
      <c r="K107" s="83"/>
      <c r="L107" s="83"/>
      <c r="M107" s="84"/>
      <c r="N107" s="5"/>
      <c r="O107" s="5"/>
      <c r="P107" s="5"/>
      <c r="Q107" s="5"/>
    </row>
    <row r="108" customFormat="false" ht="12.75" hidden="false" customHeight="false" outlineLevel="0" collapsed="false">
      <c r="A108" s="80"/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4"/>
      <c r="N108" s="5"/>
      <c r="O108" s="5"/>
      <c r="P108" s="5"/>
      <c r="Q108" s="5"/>
    </row>
    <row r="109" customFormat="false" ht="12.75" hidden="false" customHeight="false" outlineLevel="0" collapsed="false">
      <c r="A109" s="80"/>
      <c r="B109" s="81"/>
      <c r="C109" s="82" t="s">
        <v>208</v>
      </c>
      <c r="D109" s="83"/>
      <c r="E109" s="83"/>
      <c r="F109" s="83"/>
      <c r="G109" s="83"/>
      <c r="H109" s="83"/>
      <c r="I109" s="83"/>
      <c r="J109" s="83"/>
      <c r="K109" s="83"/>
      <c r="L109" s="83"/>
      <c r="M109" s="84"/>
      <c r="N109" s="75"/>
      <c r="O109" s="5"/>
      <c r="P109" s="5"/>
      <c r="Q109" s="5"/>
    </row>
    <row r="110" customFormat="false" ht="12.75" hidden="false" customHeight="false" outlineLevel="0" collapsed="false">
      <c r="A110" s="80"/>
      <c r="B110" s="81"/>
      <c r="C110" s="82" t="s">
        <v>209</v>
      </c>
      <c r="D110" s="83"/>
      <c r="E110" s="83"/>
      <c r="F110" s="83"/>
      <c r="G110" s="83"/>
      <c r="H110" s="83"/>
      <c r="I110" s="83"/>
      <c r="J110" s="83"/>
      <c r="K110" s="83"/>
      <c r="L110" s="83"/>
      <c r="M110" s="84"/>
      <c r="N110" s="75"/>
      <c r="O110" s="5"/>
      <c r="P110" s="5"/>
      <c r="Q110" s="5"/>
    </row>
  </sheetData>
  <mergeCells count="8">
    <mergeCell ref="A9:A10"/>
    <mergeCell ref="B9:B10"/>
    <mergeCell ref="C9:C10"/>
    <mergeCell ref="D9:D10"/>
    <mergeCell ref="E9:E10"/>
    <mergeCell ref="F9:F10"/>
    <mergeCell ref="G9:L9"/>
    <mergeCell ref="M9:Q9"/>
  </mergeCells>
  <printOptions headings="false" gridLines="false" gridLinesSet="true" horizontalCentered="false" verticalCentered="false"/>
  <pageMargins left="0.39375" right="0.39375" top="0.747916666666667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235"/>
  <sheetViews>
    <sheetView windowProtection="false" showFormulas="false" showGridLines="true" showRowColHeaders="true" showZeros="true" rightToLeft="false" tabSelected="false" showOutlineSymbols="true" defaultGridColor="true" view="normal" topLeftCell="A139" colorId="64" zoomScale="110" zoomScaleNormal="110" zoomScalePageLayoutView="100" workbookViewId="0">
      <selection pane="topLeft" activeCell="F147" activeCellId="0" sqref="F147"/>
    </sheetView>
  </sheetViews>
  <sheetFormatPr defaultRowHeight="12.75"/>
  <cols>
    <col collapsed="false" hidden="false" max="1" min="1" style="1" width="4.05102040816327"/>
    <col collapsed="false" hidden="false" max="2" min="2" style="1" width="8.36734693877551"/>
    <col collapsed="false" hidden="false" max="3" min="3" style="2" width="38.7448979591837"/>
    <col collapsed="false" hidden="false" max="4" min="4" style="2" width="5.12755102040816"/>
    <col collapsed="false" hidden="false" max="5" min="5" style="2" width="6.0765306122449"/>
    <col collapsed="false" hidden="false" max="6" min="6" style="2" width="8.36734693877551"/>
    <col collapsed="false" hidden="false" max="7" min="7" style="2" width="6.47959183673469"/>
    <col collapsed="false" hidden="false" max="8" min="8" style="2" width="6.0765306122449"/>
    <col collapsed="false" hidden="false" max="9" min="9" style="2" width="5.53571428571429"/>
    <col collapsed="false" hidden="false" max="10" min="10" style="2" width="7.4234693877551"/>
    <col collapsed="false" hidden="false" max="11" min="11" style="2" width="8.10204081632653"/>
    <col collapsed="false" hidden="false" max="12" min="12" style="2" width="6.75"/>
    <col collapsed="false" hidden="false" max="13" min="13" style="2" width="9.31632653061224"/>
    <col collapsed="false" hidden="false" max="14" min="14" style="3" width="7.83163265306122"/>
    <col collapsed="false" hidden="false" max="15" min="15" style="2" width="7.83163265306122"/>
    <col collapsed="false" hidden="false" max="16" min="16" style="2" width="8.36734693877551"/>
    <col collapsed="false" hidden="false" max="17" min="17" style="2" width="8.10204081632653"/>
    <col collapsed="false" hidden="false" max="1025" min="18" style="2" width="8.77551020408163"/>
  </cols>
  <sheetData>
    <row r="1" customFormat="false" ht="12.75" hidden="false" customHeight="false" outlineLevel="0" collapsed="false">
      <c r="A1" s="4" t="n">
        <f aca="false">'kopā-neprintēt'!J23</f>
        <v>6</v>
      </c>
      <c r="B1" s="4"/>
      <c r="C1" s="5"/>
      <c r="D1" s="5"/>
      <c r="E1" s="5"/>
      <c r="F1" s="6"/>
      <c r="G1" s="5"/>
      <c r="H1" s="0"/>
      <c r="I1" s="5"/>
      <c r="J1" s="5"/>
      <c r="K1" s="5"/>
      <c r="L1" s="5"/>
      <c r="M1" s="6"/>
      <c r="N1" s="5"/>
      <c r="O1" s="5"/>
      <c r="P1" s="5"/>
      <c r="Q1" s="5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7" t="s">
        <v>0</v>
      </c>
      <c r="B2" s="0"/>
      <c r="C2" s="7"/>
      <c r="D2" s="8"/>
      <c r="E2" s="8"/>
      <c r="F2" s="9"/>
      <c r="G2" s="8"/>
      <c r="H2" s="8"/>
      <c r="I2" s="8"/>
      <c r="J2" s="8"/>
      <c r="K2" s="8"/>
      <c r="L2" s="8"/>
      <c r="M2" s="5"/>
      <c r="N2" s="6"/>
      <c r="O2" s="5"/>
      <c r="P2" s="5"/>
      <c r="Q2" s="5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10" t="s">
        <v>1</v>
      </c>
      <c r="B3" s="0"/>
      <c r="C3" s="10"/>
      <c r="D3" s="11"/>
      <c r="E3" s="11"/>
      <c r="F3" s="11"/>
      <c r="G3" s="11"/>
      <c r="H3" s="11"/>
      <c r="I3" s="8"/>
      <c r="J3" s="8"/>
      <c r="K3" s="8"/>
      <c r="L3" s="8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11" t="s">
        <v>2</v>
      </c>
      <c r="B4" s="0"/>
      <c r="C4" s="11"/>
      <c r="D4" s="11"/>
      <c r="E4" s="11"/>
      <c r="F4" s="11"/>
      <c r="G4" s="11"/>
      <c r="H4" s="11"/>
      <c r="I4" s="8"/>
      <c r="J4" s="8"/>
      <c r="K4" s="8"/>
      <c r="L4" s="8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11" t="s">
        <v>3</v>
      </c>
      <c r="B5" s="0"/>
      <c r="C5" s="11"/>
      <c r="D5" s="11"/>
      <c r="E5" s="11"/>
      <c r="F5" s="11"/>
      <c r="G5" s="11"/>
      <c r="H5" s="0"/>
      <c r="I5" s="8"/>
      <c r="J5" s="8"/>
      <c r="K5" s="8"/>
      <c r="L5" s="8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11"/>
      <c r="D6" s="11"/>
      <c r="E6" s="8" t="s">
        <v>235</v>
      </c>
      <c r="F6" s="11"/>
      <c r="G6" s="11"/>
      <c r="H6" s="0"/>
      <c r="I6" s="8"/>
      <c r="J6" s="8"/>
      <c r="K6" s="8"/>
      <c r="L6" s="8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0"/>
      <c r="C7" s="11"/>
      <c r="D7" s="11"/>
      <c r="E7" s="8" t="s">
        <v>236</v>
      </c>
      <c r="F7" s="11"/>
      <c r="G7" s="11"/>
      <c r="H7" s="8"/>
      <c r="I7" s="8"/>
      <c r="J7" s="8"/>
      <c r="K7" s="8"/>
      <c r="L7" s="8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0"/>
      <c r="C8" s="12" t="s">
        <v>6</v>
      </c>
      <c r="D8" s="0"/>
      <c r="E8" s="0"/>
      <c r="F8" s="13"/>
      <c r="G8" s="0"/>
      <c r="H8" s="0"/>
      <c r="I8" s="0"/>
      <c r="J8" s="0"/>
      <c r="K8" s="0"/>
      <c r="L8" s="0"/>
      <c r="M8" s="0"/>
      <c r="N8" s="12"/>
      <c r="O8" s="14" t="s">
        <v>7</v>
      </c>
      <c r="P8" s="15" t="n">
        <f aca="false">'fasāde D'!Q228</f>
        <v>0</v>
      </c>
      <c r="Q8" s="12" t="s">
        <v>8</v>
      </c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true" outlineLevel="0" collapsed="false">
      <c r="A9" s="16" t="s">
        <v>9</v>
      </c>
      <c r="B9" s="16" t="s">
        <v>10</v>
      </c>
      <c r="C9" s="16" t="s">
        <v>11</v>
      </c>
      <c r="D9" s="16" t="s">
        <v>12</v>
      </c>
      <c r="E9" s="16" t="s">
        <v>13</v>
      </c>
      <c r="F9" s="16" t="s">
        <v>14</v>
      </c>
      <c r="G9" s="16" t="s">
        <v>15</v>
      </c>
      <c r="H9" s="16"/>
      <c r="I9" s="16"/>
      <c r="J9" s="16"/>
      <c r="K9" s="16"/>
      <c r="L9" s="16"/>
      <c r="M9" s="16" t="s">
        <v>16</v>
      </c>
      <c r="N9" s="16"/>
      <c r="O9" s="16"/>
      <c r="P9" s="16"/>
      <c r="Q9" s="16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63.75" hidden="false" customHeight="false" outlineLevel="0" collapsed="false">
      <c r="A10" s="16"/>
      <c r="B10" s="16"/>
      <c r="C10" s="16"/>
      <c r="D10" s="16"/>
      <c r="E10" s="16"/>
      <c r="F10" s="16"/>
      <c r="G10" s="16" t="s">
        <v>17</v>
      </c>
      <c r="H10" s="16" t="s">
        <v>18</v>
      </c>
      <c r="I10" s="16" t="s">
        <v>19</v>
      </c>
      <c r="J10" s="16" t="s">
        <v>20</v>
      </c>
      <c r="K10" s="16" t="s">
        <v>21</v>
      </c>
      <c r="L10" s="16" t="s">
        <v>22</v>
      </c>
      <c r="M10" s="16" t="s">
        <v>23</v>
      </c>
      <c r="N10" s="16" t="s">
        <v>19</v>
      </c>
      <c r="O10" s="16" t="s">
        <v>20</v>
      </c>
      <c r="P10" s="16" t="s">
        <v>21</v>
      </c>
      <c r="Q10" s="16" t="s">
        <v>24</v>
      </c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17"/>
      <c r="B12" s="17"/>
      <c r="C12" s="37" t="s">
        <v>237</v>
      </c>
      <c r="D12" s="19"/>
      <c r="E12" s="33"/>
      <c r="F12" s="33"/>
      <c r="G12" s="24"/>
      <c r="H12" s="24"/>
      <c r="I12" s="24"/>
      <c r="J12" s="25"/>
      <c r="K12" s="25"/>
      <c r="L12" s="24"/>
      <c r="M12" s="24"/>
      <c r="N12" s="24"/>
      <c r="O12" s="24"/>
      <c r="P12" s="24"/>
      <c r="Q12" s="24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26" t="n">
        <v>1</v>
      </c>
      <c r="B13" s="26" t="s">
        <v>38</v>
      </c>
      <c r="C13" s="39" t="s">
        <v>39</v>
      </c>
      <c r="D13" s="28" t="s">
        <v>40</v>
      </c>
      <c r="E13" s="29"/>
      <c r="F13" s="29" t="n">
        <v>15.7</v>
      </c>
      <c r="G13" s="30"/>
      <c r="H13" s="30"/>
      <c r="I13" s="31" t="n">
        <f aca="false">H13*G13</f>
        <v>0</v>
      </c>
      <c r="J13" s="30"/>
      <c r="K13" s="30"/>
      <c r="L13" s="24" t="n">
        <f aca="false">'fasāde D'!I13+'fasāde D'!J13+'fasāde D'!K13</f>
        <v>0</v>
      </c>
      <c r="M13" s="24" t="n">
        <f aca="false">'fasāde D'!F13*'fasāde D'!G13</f>
        <v>0</v>
      </c>
      <c r="N13" s="24" t="n">
        <f aca="false">'fasāde D'!F13*'fasāde D'!I13</f>
        <v>0</v>
      </c>
      <c r="O13" s="24" t="n">
        <f aca="false">'fasāde D'!F13*'fasāde D'!J13</f>
        <v>0</v>
      </c>
      <c r="P13" s="24" t="n">
        <f aca="false">'fasāde D'!F13*'fasāde D'!K13</f>
        <v>0</v>
      </c>
      <c r="Q13" s="24" t="n">
        <f aca="false">'fasāde D'!N13+'fasāde D'!O13+'fasāde D'!P13</f>
        <v>0</v>
      </c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false" outlineLevel="0" collapsed="false">
      <c r="A14" s="26" t="n">
        <v>2</v>
      </c>
      <c r="B14" s="26" t="s">
        <v>26</v>
      </c>
      <c r="C14" s="39" t="s">
        <v>43</v>
      </c>
      <c r="D14" s="28" t="s">
        <v>44</v>
      </c>
      <c r="E14" s="29"/>
      <c r="F14" s="29" t="n">
        <v>11</v>
      </c>
      <c r="G14" s="30"/>
      <c r="H14" s="30"/>
      <c r="I14" s="31" t="n">
        <f aca="false">H14*G14</f>
        <v>0</v>
      </c>
      <c r="J14" s="30"/>
      <c r="K14" s="30"/>
      <c r="L14" s="24" t="n">
        <f aca="false">'fasāde D'!I14+'fasāde D'!J14+'fasāde D'!K14</f>
        <v>0</v>
      </c>
      <c r="M14" s="24" t="n">
        <f aca="false">'fasāde D'!F14*'fasāde D'!G14</f>
        <v>0</v>
      </c>
      <c r="N14" s="24" t="n">
        <f aca="false">'fasāde D'!F14*'fasāde D'!I14</f>
        <v>0</v>
      </c>
      <c r="O14" s="24" t="n">
        <f aca="false">'fasāde D'!F14*'fasāde D'!J14</f>
        <v>0</v>
      </c>
      <c r="P14" s="24" t="n">
        <f aca="false">'fasāde D'!F14*'fasāde D'!K14</f>
        <v>0</v>
      </c>
      <c r="Q14" s="24" t="n">
        <f aca="false">'fasāde D'!N14+'fasāde D'!O14+'fasāde D'!P14</f>
        <v>0</v>
      </c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false" outlineLevel="0" collapsed="false">
      <c r="A15" s="26" t="n">
        <v>3</v>
      </c>
      <c r="B15" s="26" t="s">
        <v>38</v>
      </c>
      <c r="C15" s="27" t="s">
        <v>65</v>
      </c>
      <c r="D15" s="28" t="s">
        <v>31</v>
      </c>
      <c r="E15" s="29"/>
      <c r="F15" s="29" t="n">
        <v>4</v>
      </c>
      <c r="G15" s="30"/>
      <c r="H15" s="30"/>
      <c r="I15" s="31" t="n">
        <f aca="false">H15*G15</f>
        <v>0</v>
      </c>
      <c r="J15" s="30"/>
      <c r="K15" s="30"/>
      <c r="L15" s="24" t="n">
        <f aca="false">'fasāde D'!I15+'fasāde D'!J15+'fasāde D'!K15</f>
        <v>0</v>
      </c>
      <c r="M15" s="24" t="n">
        <f aca="false">'fasāde D'!F15*'fasāde D'!G15</f>
        <v>0</v>
      </c>
      <c r="N15" s="24" t="n">
        <f aca="false">'fasāde D'!F15*'fasāde D'!I15</f>
        <v>0</v>
      </c>
      <c r="O15" s="24" t="n">
        <f aca="false">'fasāde D'!F15*'fasāde D'!J15</f>
        <v>0</v>
      </c>
      <c r="P15" s="24" t="n">
        <f aca="false">'fasāde D'!F15*'fasāde D'!K15</f>
        <v>0</v>
      </c>
      <c r="Q15" s="24" t="n">
        <f aca="false">'fasāde D'!N15+'fasāde D'!O15+'fasāde D'!P15</f>
        <v>0</v>
      </c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5.5" hidden="false" customHeight="false" outlineLevel="0" collapsed="false">
      <c r="A16" s="26" t="n">
        <v>4</v>
      </c>
      <c r="B16" s="26" t="s">
        <v>49</v>
      </c>
      <c r="C16" s="27" t="s">
        <v>50</v>
      </c>
      <c r="D16" s="28" t="s">
        <v>40</v>
      </c>
      <c r="E16" s="34"/>
      <c r="F16" s="35" t="n">
        <v>42.2</v>
      </c>
      <c r="G16" s="30"/>
      <c r="H16" s="30"/>
      <c r="I16" s="31" t="n">
        <f aca="false">H16*G16</f>
        <v>0</v>
      </c>
      <c r="J16" s="30"/>
      <c r="K16" s="30"/>
      <c r="L16" s="24" t="n">
        <f aca="false">'fasāde D'!I16+'fasāde D'!J16+'fasāde D'!K16</f>
        <v>0</v>
      </c>
      <c r="M16" s="24" t="n">
        <f aca="false">'fasāde D'!F16*'fasāde D'!G16</f>
        <v>0</v>
      </c>
      <c r="N16" s="24" t="n">
        <f aca="false">'fasāde D'!F16*'fasāde D'!I16</f>
        <v>0</v>
      </c>
      <c r="O16" s="24" t="n">
        <f aca="false">'fasāde D'!F16*'fasāde D'!J16</f>
        <v>0</v>
      </c>
      <c r="P16" s="24" t="n">
        <f aca="false">'fasāde D'!F16*'fasāde D'!K16</f>
        <v>0</v>
      </c>
      <c r="Q16" s="24" t="n">
        <f aca="false">'fasāde D'!N16+'fasāde D'!O16+'fasāde D'!P16</f>
        <v>0</v>
      </c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17"/>
      <c r="B17" s="17"/>
      <c r="C17" s="32" t="s">
        <v>51</v>
      </c>
      <c r="D17" s="19" t="s">
        <v>52</v>
      </c>
      <c r="E17" s="20" t="n">
        <v>0.5</v>
      </c>
      <c r="F17" s="36" t="n">
        <f aca="false">'fasāde D'!F16*'fasāde D'!E17</f>
        <v>21.1</v>
      </c>
      <c r="G17" s="30"/>
      <c r="H17" s="30"/>
      <c r="I17" s="31" t="n">
        <f aca="false">H17*G17</f>
        <v>0</v>
      </c>
      <c r="J17" s="30"/>
      <c r="K17" s="30"/>
      <c r="L17" s="24" t="n">
        <f aca="false">'fasāde D'!I17+'fasāde D'!J17+'fasāde D'!K17</f>
        <v>0</v>
      </c>
      <c r="M17" s="24" t="n">
        <f aca="false">'fasāde D'!F17*'fasāde D'!G17</f>
        <v>0</v>
      </c>
      <c r="N17" s="24" t="n">
        <f aca="false">'fasāde D'!F17*'fasāde D'!I17</f>
        <v>0</v>
      </c>
      <c r="O17" s="24" t="n">
        <f aca="false">'fasāde D'!F17*'fasāde D'!J17</f>
        <v>0</v>
      </c>
      <c r="P17" s="24" t="n">
        <f aca="false">'fasāde D'!F17*'fasāde D'!K17</f>
        <v>0</v>
      </c>
      <c r="Q17" s="24" t="n">
        <f aca="false">'fasāde D'!N17+'fasāde D'!O17+'fasāde D'!P17</f>
        <v>0</v>
      </c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17"/>
      <c r="B18" s="17"/>
      <c r="C18" s="32" t="s">
        <v>53</v>
      </c>
      <c r="D18" s="19" t="s">
        <v>52</v>
      </c>
      <c r="E18" s="20" t="n">
        <v>1</v>
      </c>
      <c r="F18" s="36" t="n">
        <f aca="false">'fasāde D'!F16*'fasāde D'!E18</f>
        <v>42.2</v>
      </c>
      <c r="G18" s="30"/>
      <c r="H18" s="30"/>
      <c r="I18" s="31" t="n">
        <f aca="false">H18*G18</f>
        <v>0</v>
      </c>
      <c r="J18" s="30"/>
      <c r="K18" s="30"/>
      <c r="L18" s="24" t="n">
        <f aca="false">'fasāde D'!I18+'fasāde D'!J18+'fasāde D'!K18</f>
        <v>0</v>
      </c>
      <c r="M18" s="24" t="n">
        <f aca="false">'fasāde D'!F18*'fasāde D'!G18</f>
        <v>0</v>
      </c>
      <c r="N18" s="24" t="n">
        <f aca="false">'fasāde D'!F18*'fasāde D'!I18</f>
        <v>0</v>
      </c>
      <c r="O18" s="24" t="n">
        <f aca="false">'fasāde D'!F18*'fasāde D'!J18</f>
        <v>0</v>
      </c>
      <c r="P18" s="24" t="n">
        <f aca="false">'fasāde D'!F18*'fasāde D'!K18</f>
        <v>0</v>
      </c>
      <c r="Q18" s="24" t="n">
        <f aca="false">'fasāde D'!N18+'fasāde D'!O18+'fasāde D'!P18</f>
        <v>0</v>
      </c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false" outlineLevel="0" collapsed="false">
      <c r="A19" s="17"/>
      <c r="B19" s="17"/>
      <c r="C19" s="32" t="s">
        <v>54</v>
      </c>
      <c r="D19" s="19" t="s">
        <v>52</v>
      </c>
      <c r="E19" s="20" t="n">
        <v>0.5</v>
      </c>
      <c r="F19" s="36" t="n">
        <f aca="false">'fasāde D'!F16*'fasāde D'!E19</f>
        <v>21.1</v>
      </c>
      <c r="G19" s="30"/>
      <c r="H19" s="30"/>
      <c r="I19" s="31" t="n">
        <f aca="false">H19*G19</f>
        <v>0</v>
      </c>
      <c r="J19" s="30"/>
      <c r="K19" s="30"/>
      <c r="L19" s="24" t="n">
        <f aca="false">'fasāde D'!I19+'fasāde D'!J19+'fasāde D'!K19</f>
        <v>0</v>
      </c>
      <c r="M19" s="24" t="n">
        <f aca="false">'fasāde D'!F19*'fasāde D'!G19</f>
        <v>0</v>
      </c>
      <c r="N19" s="24" t="n">
        <f aca="false">'fasāde D'!F19*'fasāde D'!I19</f>
        <v>0</v>
      </c>
      <c r="O19" s="24" t="n">
        <f aca="false">'fasāde D'!F19*'fasāde D'!J19</f>
        <v>0</v>
      </c>
      <c r="P19" s="24" t="n">
        <f aca="false">'fasāde D'!F19*'fasāde D'!K19</f>
        <v>0</v>
      </c>
      <c r="Q19" s="24" t="n">
        <f aca="false">'fasāde D'!N19+'fasāde D'!O19+'fasāde D'!P19</f>
        <v>0</v>
      </c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false" outlineLevel="0" collapsed="false">
      <c r="A20" s="17"/>
      <c r="B20" s="17"/>
      <c r="C20" s="32" t="s">
        <v>55</v>
      </c>
      <c r="D20" s="19" t="s">
        <v>56</v>
      </c>
      <c r="E20" s="20" t="n">
        <v>0.2</v>
      </c>
      <c r="F20" s="36" t="n">
        <f aca="false">'fasāde D'!F16*'fasāde D'!E20</f>
        <v>8.44</v>
      </c>
      <c r="G20" s="30"/>
      <c r="H20" s="30"/>
      <c r="I20" s="31" t="n">
        <f aca="false">H20*G20</f>
        <v>0</v>
      </c>
      <c r="J20" s="30"/>
      <c r="K20" s="30"/>
      <c r="L20" s="24" t="n">
        <f aca="false">'fasāde D'!I20+'fasāde D'!J20+'fasāde D'!K20</f>
        <v>0</v>
      </c>
      <c r="M20" s="24" t="n">
        <f aca="false">'fasāde D'!F20*'fasāde D'!G20</f>
        <v>0</v>
      </c>
      <c r="N20" s="24" t="n">
        <f aca="false">'fasāde D'!F20*'fasāde D'!I20</f>
        <v>0</v>
      </c>
      <c r="O20" s="24" t="n">
        <f aca="false">'fasāde D'!F20*'fasāde D'!J20</f>
        <v>0</v>
      </c>
      <c r="P20" s="24" t="n">
        <f aca="false">'fasāde D'!F20*'fasāde D'!K20</f>
        <v>0</v>
      </c>
      <c r="Q20" s="24" t="n">
        <f aca="false">'fasāde D'!N20+'fasāde D'!O20+'fasāde D'!P20</f>
        <v>0</v>
      </c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5.5" hidden="false" customHeight="false" outlineLevel="0" collapsed="false">
      <c r="A21" s="26" t="n">
        <v>5</v>
      </c>
      <c r="B21" s="26" t="s">
        <v>57</v>
      </c>
      <c r="C21" s="27" t="s">
        <v>61</v>
      </c>
      <c r="D21" s="28" t="s">
        <v>40</v>
      </c>
      <c r="E21" s="29"/>
      <c r="F21" s="29" t="n">
        <v>15.8</v>
      </c>
      <c r="G21" s="30"/>
      <c r="H21" s="30"/>
      <c r="I21" s="31" t="n">
        <f aca="false">H21*G21</f>
        <v>0</v>
      </c>
      <c r="J21" s="30"/>
      <c r="K21" s="30"/>
      <c r="L21" s="24" t="n">
        <f aca="false">'fasāde D'!I21+'fasāde D'!J21+'fasāde D'!K21</f>
        <v>0</v>
      </c>
      <c r="M21" s="24" t="n">
        <f aca="false">'fasāde D'!F21*'fasāde D'!G21</f>
        <v>0</v>
      </c>
      <c r="N21" s="24" t="n">
        <f aca="false">'fasāde D'!F21*'fasāde D'!I21</f>
        <v>0</v>
      </c>
      <c r="O21" s="24" t="n">
        <f aca="false">'fasāde D'!F21*'fasāde D'!J21</f>
        <v>0</v>
      </c>
      <c r="P21" s="24" t="n">
        <f aca="false">'fasāde D'!F21*'fasāde D'!K21</f>
        <v>0</v>
      </c>
      <c r="Q21" s="24" t="n">
        <f aca="false">'fasāde D'!N21+'fasāde D'!O21+'fasāde D'!P21</f>
        <v>0</v>
      </c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5.5" hidden="false" customHeight="false" outlineLevel="0" collapsed="false">
      <c r="A22" s="17"/>
      <c r="B22" s="17"/>
      <c r="C22" s="32" t="s">
        <v>238</v>
      </c>
      <c r="D22" s="19" t="s">
        <v>40</v>
      </c>
      <c r="E22" s="33" t="n">
        <v>1.05</v>
      </c>
      <c r="F22" s="33" t="n">
        <f aca="false">'fasāde D'!F21*'fasāde D'!E22</f>
        <v>16.59</v>
      </c>
      <c r="G22" s="30"/>
      <c r="H22" s="30"/>
      <c r="I22" s="31" t="n">
        <f aca="false">H22*G22</f>
        <v>0</v>
      </c>
      <c r="J22" s="30"/>
      <c r="K22" s="30"/>
      <c r="L22" s="24" t="n">
        <f aca="false">'fasāde D'!I22+'fasāde D'!J22+'fasāde D'!K22</f>
        <v>0</v>
      </c>
      <c r="M22" s="24" t="n">
        <f aca="false">'fasāde D'!F22*'fasāde D'!G22</f>
        <v>0</v>
      </c>
      <c r="N22" s="24" t="n">
        <f aca="false">'fasāde D'!F22*'fasāde D'!I22</f>
        <v>0</v>
      </c>
      <c r="O22" s="24" t="n">
        <f aca="false">'fasāde D'!F22*'fasāde D'!J22</f>
        <v>0</v>
      </c>
      <c r="P22" s="24" t="n">
        <f aca="false">'fasāde D'!F22*'fasāde D'!K22</f>
        <v>0</v>
      </c>
      <c r="Q22" s="24" t="n">
        <f aca="false">'fasāde D'!N22+'fasāde D'!O22+'fasāde D'!P22</f>
        <v>0</v>
      </c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false" outlineLevel="0" collapsed="false">
      <c r="A23" s="17"/>
      <c r="B23" s="17"/>
      <c r="C23" s="32" t="s">
        <v>63</v>
      </c>
      <c r="D23" s="19" t="s">
        <v>52</v>
      </c>
      <c r="E23" s="33" t="n">
        <v>8</v>
      </c>
      <c r="F23" s="33" t="n">
        <f aca="false">'fasāde D'!F21*'fasāde D'!E23</f>
        <v>126.4</v>
      </c>
      <c r="G23" s="30"/>
      <c r="H23" s="30"/>
      <c r="I23" s="31" t="n">
        <f aca="false">H23*G23</f>
        <v>0</v>
      </c>
      <c r="J23" s="30"/>
      <c r="K23" s="30"/>
      <c r="L23" s="24" t="n">
        <f aca="false">'fasāde D'!I23+'fasāde D'!J23+'fasāde D'!K23</f>
        <v>0</v>
      </c>
      <c r="M23" s="24" t="n">
        <f aca="false">'fasāde D'!F23*'fasāde D'!G23</f>
        <v>0</v>
      </c>
      <c r="N23" s="24" t="n">
        <f aca="false">'fasāde D'!F23*'fasāde D'!I23</f>
        <v>0</v>
      </c>
      <c r="O23" s="24" t="n">
        <f aca="false">'fasāde D'!F23*'fasāde D'!J23</f>
        <v>0</v>
      </c>
      <c r="P23" s="24" t="n">
        <f aca="false">'fasāde D'!F23*'fasāde D'!K23</f>
        <v>0</v>
      </c>
      <c r="Q23" s="24" t="n">
        <f aca="false">'fasāde D'!N23+'fasāde D'!O23+'fasāde D'!P23</f>
        <v>0</v>
      </c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false" outlineLevel="0" collapsed="false">
      <c r="A24" s="17"/>
      <c r="B24" s="17"/>
      <c r="C24" s="40" t="s">
        <v>64</v>
      </c>
      <c r="D24" s="19"/>
      <c r="E24" s="33"/>
      <c r="F24" s="33"/>
      <c r="G24" s="30"/>
      <c r="H24" s="30"/>
      <c r="I24" s="31" t="n">
        <f aca="false">H24*G24</f>
        <v>0</v>
      </c>
      <c r="J24" s="30"/>
      <c r="K24" s="30"/>
      <c r="L24" s="24"/>
      <c r="M24" s="24"/>
      <c r="N24" s="24"/>
      <c r="O24" s="24"/>
      <c r="P24" s="24"/>
      <c r="Q24" s="24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0" collapsed="false">
      <c r="A25" s="26" t="n">
        <v>6</v>
      </c>
      <c r="B25" s="26" t="s">
        <v>57</v>
      </c>
      <c r="C25" s="27" t="s">
        <v>66</v>
      </c>
      <c r="D25" s="28" t="s">
        <v>40</v>
      </c>
      <c r="E25" s="29"/>
      <c r="F25" s="29" t="n">
        <v>26.4</v>
      </c>
      <c r="G25" s="30"/>
      <c r="H25" s="30"/>
      <c r="I25" s="31" t="n">
        <f aca="false">H25*G25</f>
        <v>0</v>
      </c>
      <c r="J25" s="30"/>
      <c r="K25" s="30"/>
      <c r="L25" s="24" t="n">
        <f aca="false">'fasāde D'!I25+'fasāde D'!J25+'fasāde D'!K25</f>
        <v>0</v>
      </c>
      <c r="M25" s="24" t="n">
        <f aca="false">'fasāde D'!F25*'fasāde D'!G25</f>
        <v>0</v>
      </c>
      <c r="N25" s="24" t="n">
        <f aca="false">'fasāde D'!F25*'fasāde D'!I25</f>
        <v>0</v>
      </c>
      <c r="O25" s="24" t="n">
        <f aca="false">'fasāde D'!F25*'fasāde D'!J25</f>
        <v>0</v>
      </c>
      <c r="P25" s="24" t="n">
        <f aca="false">'fasāde D'!F25*'fasāde D'!K25</f>
        <v>0</v>
      </c>
      <c r="Q25" s="24" t="n">
        <f aca="false">'fasāde D'!N25+'fasāde D'!O25+'fasāde D'!P25</f>
        <v>0</v>
      </c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17"/>
      <c r="B26" s="17"/>
      <c r="C26" s="32" t="s">
        <v>59</v>
      </c>
      <c r="D26" s="19" t="s">
        <v>60</v>
      </c>
      <c r="E26" s="33" t="n">
        <v>0.15</v>
      </c>
      <c r="F26" s="33" t="n">
        <f aca="false">'fasāde D'!F25*'fasāde D'!E26</f>
        <v>3.96</v>
      </c>
      <c r="G26" s="30"/>
      <c r="H26" s="30"/>
      <c r="I26" s="31" t="n">
        <f aca="false">H26*G26</f>
        <v>0</v>
      </c>
      <c r="J26" s="30"/>
      <c r="K26" s="30"/>
      <c r="L26" s="24" t="n">
        <f aca="false">'fasāde D'!I26+'fasāde D'!J26+'fasāde D'!K26</f>
        <v>0</v>
      </c>
      <c r="M26" s="24" t="n">
        <f aca="false">'fasāde D'!F26*'fasāde D'!G26</f>
        <v>0</v>
      </c>
      <c r="N26" s="24" t="n">
        <f aca="false">'fasāde D'!F26*'fasāde D'!I26</f>
        <v>0</v>
      </c>
      <c r="O26" s="24" t="n">
        <f aca="false">'fasāde D'!F26*'fasāde D'!J26</f>
        <v>0</v>
      </c>
      <c r="P26" s="24" t="n">
        <f aca="false">'fasāde D'!F26*'fasāde D'!K26</f>
        <v>0</v>
      </c>
      <c r="Q26" s="24" t="n">
        <f aca="false">'fasāde D'!N26+'fasāde D'!O26+'fasāde D'!P26</f>
        <v>0</v>
      </c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false" outlineLevel="0" collapsed="false">
      <c r="A27" s="26" t="n">
        <v>7</v>
      </c>
      <c r="B27" s="26" t="s">
        <v>57</v>
      </c>
      <c r="C27" s="27" t="s">
        <v>67</v>
      </c>
      <c r="D27" s="28" t="s">
        <v>40</v>
      </c>
      <c r="E27" s="29"/>
      <c r="F27" s="29" t="n">
        <v>26.4</v>
      </c>
      <c r="G27" s="30"/>
      <c r="H27" s="30"/>
      <c r="I27" s="31" t="n">
        <f aca="false">H27*G27</f>
        <v>0</v>
      </c>
      <c r="J27" s="30"/>
      <c r="K27" s="30"/>
      <c r="L27" s="24" t="n">
        <f aca="false">'fasāde D'!I27+'fasāde D'!J27+'fasāde D'!K27</f>
        <v>0</v>
      </c>
      <c r="M27" s="24" t="n">
        <f aca="false">'fasāde D'!F27*'fasāde D'!G27</f>
        <v>0</v>
      </c>
      <c r="N27" s="24" t="n">
        <f aca="false">'fasāde D'!F27*'fasāde D'!I27</f>
        <v>0</v>
      </c>
      <c r="O27" s="24" t="n">
        <f aca="false">'fasāde D'!F27*'fasāde D'!J27</f>
        <v>0</v>
      </c>
      <c r="P27" s="24" t="n">
        <f aca="false">'fasāde D'!F27*'fasāde D'!K27</f>
        <v>0</v>
      </c>
      <c r="Q27" s="24" t="n">
        <f aca="false">'fasāde D'!N27+'fasāde D'!O27+'fasāde D'!P27</f>
        <v>0</v>
      </c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5.5" hidden="false" customHeight="false" outlineLevel="0" collapsed="false">
      <c r="A28" s="17"/>
      <c r="B28" s="17"/>
      <c r="C28" s="32" t="s">
        <v>239</v>
      </c>
      <c r="D28" s="19" t="s">
        <v>40</v>
      </c>
      <c r="E28" s="33" t="n">
        <v>1.05</v>
      </c>
      <c r="F28" s="33" t="n">
        <f aca="false">'fasāde D'!F27*'fasāde D'!E28</f>
        <v>27.72</v>
      </c>
      <c r="G28" s="30"/>
      <c r="H28" s="30"/>
      <c r="I28" s="31" t="n">
        <f aca="false">H28*G28</f>
        <v>0</v>
      </c>
      <c r="J28" s="30"/>
      <c r="K28" s="30"/>
      <c r="L28" s="24" t="n">
        <f aca="false">'fasāde D'!I28+'fasāde D'!J28+'fasāde D'!K28</f>
        <v>0</v>
      </c>
      <c r="M28" s="24" t="n">
        <f aca="false">'fasāde D'!F28*'fasāde D'!G28</f>
        <v>0</v>
      </c>
      <c r="N28" s="24" t="n">
        <f aca="false">'fasāde D'!F28*'fasāde D'!I28</f>
        <v>0</v>
      </c>
      <c r="O28" s="24" t="n">
        <f aca="false">'fasāde D'!F28*'fasāde D'!J28</f>
        <v>0</v>
      </c>
      <c r="P28" s="24" t="n">
        <f aca="false">'fasāde D'!F28*'fasāde D'!K28</f>
        <v>0</v>
      </c>
      <c r="Q28" s="24" t="n">
        <f aca="false">'fasāde D'!N28+'fasāde D'!O28+'fasāde D'!P28</f>
        <v>0</v>
      </c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25.5" hidden="false" customHeight="false" outlineLevel="0" collapsed="false">
      <c r="A29" s="17"/>
      <c r="B29" s="17"/>
      <c r="C29" s="32" t="s">
        <v>69</v>
      </c>
      <c r="D29" s="19" t="s">
        <v>70</v>
      </c>
      <c r="E29" s="33" t="n">
        <v>14</v>
      </c>
      <c r="F29" s="33" t="n">
        <f aca="false">'fasāde D'!F27*'fasāde D'!E29</f>
        <v>369.6</v>
      </c>
      <c r="G29" s="30"/>
      <c r="H29" s="30"/>
      <c r="I29" s="31" t="n">
        <f aca="false">H29*G29</f>
        <v>0</v>
      </c>
      <c r="J29" s="30"/>
      <c r="K29" s="30"/>
      <c r="L29" s="24" t="n">
        <f aca="false">'fasāde D'!I29+'fasāde D'!J29+'fasāde D'!K29</f>
        <v>0</v>
      </c>
      <c r="M29" s="24" t="n">
        <f aca="false">'fasāde D'!F29*'fasāde D'!G29</f>
        <v>0</v>
      </c>
      <c r="N29" s="24" t="n">
        <f aca="false">'fasāde D'!F29*'fasāde D'!I29</f>
        <v>0</v>
      </c>
      <c r="O29" s="24" t="n">
        <f aca="false">'fasāde D'!F29*'fasāde D'!J29</f>
        <v>0</v>
      </c>
      <c r="P29" s="24" t="n">
        <f aca="false">'fasāde D'!F29*'fasāde D'!K29</f>
        <v>0</v>
      </c>
      <c r="Q29" s="24" t="n">
        <f aca="false">'fasāde D'!N29+'fasāde D'!O29+'fasāde D'!P29</f>
        <v>0</v>
      </c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false" outlineLevel="0" collapsed="false">
      <c r="A30" s="17"/>
      <c r="B30" s="17"/>
      <c r="C30" s="32" t="s">
        <v>63</v>
      </c>
      <c r="D30" s="19" t="s">
        <v>52</v>
      </c>
      <c r="E30" s="33" t="n">
        <v>6</v>
      </c>
      <c r="F30" s="33" t="n">
        <f aca="false">'fasāde D'!F27*'fasāde D'!E30</f>
        <v>158.4</v>
      </c>
      <c r="G30" s="30"/>
      <c r="H30" s="30"/>
      <c r="I30" s="31" t="n">
        <f aca="false">H30*G30</f>
        <v>0</v>
      </c>
      <c r="J30" s="30"/>
      <c r="K30" s="30"/>
      <c r="L30" s="24" t="n">
        <f aca="false">'fasāde D'!I30+'fasāde D'!J30+'fasāde D'!K30</f>
        <v>0</v>
      </c>
      <c r="M30" s="24" t="n">
        <f aca="false">'fasāde D'!F30*'fasāde D'!G30</f>
        <v>0</v>
      </c>
      <c r="N30" s="24" t="n">
        <f aca="false">'fasāde D'!F30*'fasāde D'!I30</f>
        <v>0</v>
      </c>
      <c r="O30" s="24" t="n">
        <f aca="false">'fasāde D'!F30*'fasāde D'!J30</f>
        <v>0</v>
      </c>
      <c r="P30" s="24" t="n">
        <f aca="false">'fasāde D'!F30*'fasāde D'!K30</f>
        <v>0</v>
      </c>
      <c r="Q30" s="24" t="n">
        <f aca="false">'fasāde D'!N30+'fasāde D'!O30+'fasāde D'!P30</f>
        <v>0</v>
      </c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5.5" hidden="false" customHeight="false" outlineLevel="0" collapsed="false">
      <c r="A31" s="26" t="n">
        <v>8</v>
      </c>
      <c r="B31" s="26" t="s">
        <v>57</v>
      </c>
      <c r="C31" s="27" t="s">
        <v>71</v>
      </c>
      <c r="D31" s="28" t="s">
        <v>40</v>
      </c>
      <c r="E31" s="29"/>
      <c r="F31" s="29" t="n">
        <v>26.4</v>
      </c>
      <c r="G31" s="30"/>
      <c r="H31" s="30"/>
      <c r="I31" s="31" t="n">
        <f aca="false">H31*G31</f>
        <v>0</v>
      </c>
      <c r="J31" s="30"/>
      <c r="K31" s="30"/>
      <c r="L31" s="24" t="n">
        <f aca="false">'fasāde D'!I31+'fasāde D'!J31+'fasāde D'!K31</f>
        <v>0</v>
      </c>
      <c r="M31" s="24" t="n">
        <f aca="false">'fasāde D'!F31*'fasāde D'!G31</f>
        <v>0</v>
      </c>
      <c r="N31" s="24" t="n">
        <f aca="false">'fasāde D'!F31*'fasāde D'!I31</f>
        <v>0</v>
      </c>
      <c r="O31" s="24" t="n">
        <f aca="false">'fasāde D'!F31*'fasāde D'!J31</f>
        <v>0</v>
      </c>
      <c r="P31" s="24" t="n">
        <f aca="false">'fasāde D'!F31*'fasāde D'!K31</f>
        <v>0</v>
      </c>
      <c r="Q31" s="24" t="n">
        <f aca="false">'fasāde D'!N31+'fasāde D'!O31+'fasāde D'!P31</f>
        <v>0</v>
      </c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false" outlineLevel="0" collapsed="false">
      <c r="A32" s="17"/>
      <c r="B32" s="17"/>
      <c r="C32" s="32" t="s">
        <v>72</v>
      </c>
      <c r="D32" s="19" t="s">
        <v>40</v>
      </c>
      <c r="E32" s="33" t="n">
        <v>2.2</v>
      </c>
      <c r="F32" s="33" t="n">
        <f aca="false">'fasāde D'!F31*'fasāde D'!E32</f>
        <v>58.08</v>
      </c>
      <c r="G32" s="30"/>
      <c r="H32" s="30"/>
      <c r="I32" s="31" t="n">
        <f aca="false">H32*G32</f>
        <v>0</v>
      </c>
      <c r="J32" s="30"/>
      <c r="K32" s="30"/>
      <c r="L32" s="24" t="n">
        <f aca="false">'fasāde D'!I32+'fasāde D'!J32+'fasāde D'!K32</f>
        <v>0</v>
      </c>
      <c r="M32" s="24" t="n">
        <f aca="false">'fasāde D'!F32*'fasāde D'!G32</f>
        <v>0</v>
      </c>
      <c r="N32" s="24" t="n">
        <f aca="false">'fasāde D'!F32*'fasāde D'!I32</f>
        <v>0</v>
      </c>
      <c r="O32" s="24" t="n">
        <f aca="false">'fasāde D'!F32*'fasāde D'!J32</f>
        <v>0</v>
      </c>
      <c r="P32" s="24" t="n">
        <f aca="false">'fasāde D'!F32*'fasāde D'!K32</f>
        <v>0</v>
      </c>
      <c r="Q32" s="24" t="n">
        <f aca="false">'fasāde D'!N32+'fasāde D'!O32+'fasāde D'!P32</f>
        <v>0</v>
      </c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false" outlineLevel="0" collapsed="false">
      <c r="A33" s="17"/>
      <c r="B33" s="17"/>
      <c r="C33" s="32" t="s">
        <v>63</v>
      </c>
      <c r="D33" s="19" t="s">
        <v>52</v>
      </c>
      <c r="E33" s="33" t="n">
        <v>6</v>
      </c>
      <c r="F33" s="33" t="n">
        <f aca="false">'fasāde D'!F31*'fasāde D'!E33</f>
        <v>158.4</v>
      </c>
      <c r="G33" s="30"/>
      <c r="H33" s="30"/>
      <c r="I33" s="31" t="n">
        <f aca="false">H33*G33</f>
        <v>0</v>
      </c>
      <c r="J33" s="30"/>
      <c r="K33" s="30"/>
      <c r="L33" s="24" t="n">
        <f aca="false">'fasāde D'!I33+'fasāde D'!J33+'fasāde D'!K33</f>
        <v>0</v>
      </c>
      <c r="M33" s="24" t="n">
        <f aca="false">'fasāde D'!F33*'fasāde D'!G33</f>
        <v>0</v>
      </c>
      <c r="N33" s="24" t="n">
        <f aca="false">'fasāde D'!F33*'fasāde D'!I33</f>
        <v>0</v>
      </c>
      <c r="O33" s="24" t="n">
        <f aca="false">'fasāde D'!F33*'fasāde D'!J33</f>
        <v>0</v>
      </c>
      <c r="P33" s="24" t="n">
        <f aca="false">'fasāde D'!F33*'fasāde D'!K33</f>
        <v>0</v>
      </c>
      <c r="Q33" s="24" t="n">
        <f aca="false">'fasāde D'!N33+'fasāde D'!O33+'fasāde D'!P33</f>
        <v>0</v>
      </c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s="12" customFormat="true" ht="12.75" hidden="false" customHeight="false" outlineLevel="0" collapsed="false">
      <c r="A34" s="17"/>
      <c r="B34" s="17"/>
      <c r="C34" s="32" t="s">
        <v>73</v>
      </c>
      <c r="D34" s="19" t="s">
        <v>56</v>
      </c>
      <c r="E34" s="33"/>
      <c r="F34" s="33" t="n">
        <v>2.5</v>
      </c>
      <c r="G34" s="30"/>
      <c r="H34" s="30"/>
      <c r="I34" s="31" t="n">
        <f aca="false">H34*G34</f>
        <v>0</v>
      </c>
      <c r="J34" s="30"/>
      <c r="K34" s="30"/>
      <c r="L34" s="24" t="n">
        <f aca="false">'fasāde D'!I34+'fasāde D'!J34+'fasāde D'!K34</f>
        <v>0</v>
      </c>
      <c r="M34" s="24" t="n">
        <f aca="false">'fasāde D'!F34*'fasāde D'!G34</f>
        <v>0</v>
      </c>
      <c r="N34" s="24" t="n">
        <f aca="false">'fasāde D'!F34*'fasāde D'!I34</f>
        <v>0</v>
      </c>
      <c r="O34" s="24" t="n">
        <f aca="false">'fasāde D'!F34*'fasāde D'!J34</f>
        <v>0</v>
      </c>
      <c r="P34" s="24" t="n">
        <f aca="false">'fasāde D'!F34*'fasāde D'!K34</f>
        <v>0</v>
      </c>
      <c r="Q34" s="24" t="n">
        <f aca="false">'fasāde D'!N34+'fasāde D'!O34+'fasāde D'!P34</f>
        <v>0</v>
      </c>
      <c r="R34" s="38"/>
    </row>
    <row r="35" customFormat="false" ht="12.75" hidden="false" customHeight="false" outlineLevel="0" collapsed="false">
      <c r="A35" s="26" t="n">
        <v>9</v>
      </c>
      <c r="B35" s="26" t="s">
        <v>57</v>
      </c>
      <c r="C35" s="27" t="s">
        <v>74</v>
      </c>
      <c r="D35" s="28" t="s">
        <v>40</v>
      </c>
      <c r="E35" s="29"/>
      <c r="F35" s="29" t="n">
        <v>26.4</v>
      </c>
      <c r="G35" s="30"/>
      <c r="H35" s="30"/>
      <c r="I35" s="31" t="n">
        <f aca="false">H35*G35</f>
        <v>0</v>
      </c>
      <c r="J35" s="30"/>
      <c r="K35" s="30"/>
      <c r="L35" s="24" t="n">
        <f aca="false">'fasāde D'!I35+'fasāde D'!J35+'fasāde D'!K35</f>
        <v>0</v>
      </c>
      <c r="M35" s="24" t="n">
        <f aca="false">'fasāde D'!F35*'fasāde D'!G35</f>
        <v>0</v>
      </c>
      <c r="N35" s="24" t="n">
        <f aca="false">'fasāde D'!F35*'fasāde D'!I35</f>
        <v>0</v>
      </c>
      <c r="O35" s="24" t="n">
        <f aca="false">'fasāde D'!F35*'fasāde D'!J35</f>
        <v>0</v>
      </c>
      <c r="P35" s="24" t="n">
        <f aca="false">'fasāde D'!F35*'fasāde D'!K35</f>
        <v>0</v>
      </c>
      <c r="Q35" s="24" t="n">
        <f aca="false">'fasāde D'!N35+'fasāde D'!O35+'fasāde D'!P35</f>
        <v>0</v>
      </c>
      <c r="R35" s="38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2.75" hidden="false" customHeight="false" outlineLevel="0" collapsed="false">
      <c r="A36" s="17"/>
      <c r="B36" s="17"/>
      <c r="C36" s="32" t="s">
        <v>75</v>
      </c>
      <c r="D36" s="19" t="s">
        <v>52</v>
      </c>
      <c r="E36" s="33" t="n">
        <v>22</v>
      </c>
      <c r="F36" s="33" t="n">
        <f aca="false">'fasāde D'!F35*'fasāde D'!E36</f>
        <v>580.8</v>
      </c>
      <c r="G36" s="30"/>
      <c r="H36" s="30"/>
      <c r="I36" s="31" t="n">
        <f aca="false">H36*G36</f>
        <v>0</v>
      </c>
      <c r="J36" s="30"/>
      <c r="K36" s="30"/>
      <c r="L36" s="24" t="n">
        <f aca="false">'fasāde D'!I36+'fasāde D'!J36+'fasāde D'!K36</f>
        <v>0</v>
      </c>
      <c r="M36" s="24" t="n">
        <f aca="false">'fasāde D'!F36*'fasāde D'!G36</f>
        <v>0</v>
      </c>
      <c r="N36" s="24" t="n">
        <f aca="false">'fasāde D'!F36*'fasāde D'!I36</f>
        <v>0</v>
      </c>
      <c r="O36" s="24" t="n">
        <f aca="false">'fasāde D'!F36*'fasāde D'!J36</f>
        <v>0</v>
      </c>
      <c r="P36" s="24" t="n">
        <f aca="false">'fasāde D'!F36*'fasāde D'!K36</f>
        <v>0</v>
      </c>
      <c r="Q36" s="24" t="n">
        <f aca="false">'fasāde D'!N36+'fasāde D'!O36+'fasāde D'!P36</f>
        <v>0</v>
      </c>
      <c r="R36" s="38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false" outlineLevel="0" collapsed="false">
      <c r="A37" s="26" t="n">
        <v>10</v>
      </c>
      <c r="B37" s="26" t="s">
        <v>57</v>
      </c>
      <c r="C37" s="39" t="s">
        <v>76</v>
      </c>
      <c r="D37" s="28" t="s">
        <v>40</v>
      </c>
      <c r="E37" s="29"/>
      <c r="F37" s="29" t="n">
        <v>26.4</v>
      </c>
      <c r="G37" s="30"/>
      <c r="H37" s="30"/>
      <c r="I37" s="31" t="n">
        <f aca="false">H37*G37</f>
        <v>0</v>
      </c>
      <c r="J37" s="30"/>
      <c r="K37" s="30"/>
      <c r="L37" s="24" t="n">
        <f aca="false">'fasāde D'!I37+'fasāde D'!J37+'fasāde D'!K37</f>
        <v>0</v>
      </c>
      <c r="M37" s="24" t="n">
        <f aca="false">'fasāde D'!F37*'fasāde D'!G37</f>
        <v>0</v>
      </c>
      <c r="N37" s="24" t="n">
        <f aca="false">'fasāde D'!F37*'fasāde D'!I37</f>
        <v>0</v>
      </c>
      <c r="O37" s="24" t="n">
        <f aca="false">'fasāde D'!F37*'fasāde D'!J37</f>
        <v>0</v>
      </c>
      <c r="P37" s="24" t="n">
        <f aca="false">'fasāde D'!F37*'fasāde D'!K37</f>
        <v>0</v>
      </c>
      <c r="Q37" s="24" t="n">
        <f aca="false">'fasāde D'!N37+'fasāde D'!O37+'fasāde D'!P37</f>
        <v>0</v>
      </c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false" outlineLevel="0" collapsed="false">
      <c r="A38" s="17"/>
      <c r="B38" s="17"/>
      <c r="C38" s="32" t="s">
        <v>77</v>
      </c>
      <c r="D38" s="19" t="s">
        <v>78</v>
      </c>
      <c r="E38" s="33" t="n">
        <v>0.1</v>
      </c>
      <c r="F38" s="33" t="n">
        <f aca="false">'fasāde D'!F37*'fasāde D'!E38</f>
        <v>2.64</v>
      </c>
      <c r="G38" s="30"/>
      <c r="H38" s="30"/>
      <c r="I38" s="31" t="n">
        <f aca="false">H38*G38</f>
        <v>0</v>
      </c>
      <c r="J38" s="30"/>
      <c r="K38" s="30"/>
      <c r="L38" s="24" t="n">
        <f aca="false">'fasāde D'!I38+'fasāde D'!J38+'fasāde D'!K38</f>
        <v>0</v>
      </c>
      <c r="M38" s="24" t="n">
        <f aca="false">'fasāde D'!F38*'fasāde D'!G38</f>
        <v>0</v>
      </c>
      <c r="N38" s="24" t="n">
        <f aca="false">'fasāde D'!F38*'fasāde D'!I38</f>
        <v>0</v>
      </c>
      <c r="O38" s="24" t="n">
        <f aca="false">'fasāde D'!F38*'fasāde D'!J38</f>
        <v>0</v>
      </c>
      <c r="P38" s="24" t="n">
        <f aca="false">'fasāde D'!F38*'fasāde D'!K38</f>
        <v>0</v>
      </c>
      <c r="Q38" s="24" t="n">
        <f aca="false">'fasāde D'!N38+'fasāde D'!O38+'fasāde D'!P38</f>
        <v>0</v>
      </c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0" collapsed="false">
      <c r="A39" s="17"/>
      <c r="B39" s="17"/>
      <c r="C39" s="32" t="s">
        <v>79</v>
      </c>
      <c r="D39" s="19" t="s">
        <v>78</v>
      </c>
      <c r="E39" s="33" t="n">
        <v>0.4</v>
      </c>
      <c r="F39" s="33" t="n">
        <f aca="false">'fasāde D'!F37*'fasāde D'!E39</f>
        <v>10.56</v>
      </c>
      <c r="G39" s="30"/>
      <c r="H39" s="30"/>
      <c r="I39" s="31" t="n">
        <f aca="false">H39*G39</f>
        <v>0</v>
      </c>
      <c r="J39" s="30"/>
      <c r="K39" s="30"/>
      <c r="L39" s="24" t="n">
        <f aca="false">'fasāde D'!I39+'fasāde D'!J39+'fasāde D'!K39</f>
        <v>0</v>
      </c>
      <c r="M39" s="24" t="n">
        <f aca="false">'fasāde D'!F39*'fasāde D'!G39</f>
        <v>0</v>
      </c>
      <c r="N39" s="24" t="n">
        <f aca="false">'fasāde D'!F39*'fasāde D'!I39</f>
        <v>0</v>
      </c>
      <c r="O39" s="24" t="n">
        <f aca="false">'fasāde D'!F39*'fasāde D'!J39</f>
        <v>0</v>
      </c>
      <c r="P39" s="24" t="n">
        <f aca="false">'fasāde D'!F39*'fasāde D'!K39</f>
        <v>0</v>
      </c>
      <c r="Q39" s="24" t="n">
        <f aca="false">'fasāde D'!N39+'fasāde D'!O39+'fasāde D'!P39</f>
        <v>0</v>
      </c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false" outlineLevel="0" collapsed="false">
      <c r="A40" s="26" t="n">
        <v>11</v>
      </c>
      <c r="B40" s="26" t="s">
        <v>57</v>
      </c>
      <c r="C40" s="27" t="s">
        <v>80</v>
      </c>
      <c r="D40" s="28" t="s">
        <v>28</v>
      </c>
      <c r="E40" s="29"/>
      <c r="F40" s="29" t="n">
        <v>6.4</v>
      </c>
      <c r="G40" s="30"/>
      <c r="H40" s="30"/>
      <c r="I40" s="31" t="n">
        <f aca="false">H40*G40</f>
        <v>0</v>
      </c>
      <c r="J40" s="30"/>
      <c r="K40" s="30"/>
      <c r="L40" s="24" t="n">
        <f aca="false">'fasāde D'!I40+'fasāde D'!J40+'fasāde D'!K40</f>
        <v>0</v>
      </c>
      <c r="M40" s="24" t="n">
        <f aca="false">'fasāde D'!F40*'fasāde D'!G40</f>
        <v>0</v>
      </c>
      <c r="N40" s="24" t="n">
        <f aca="false">'fasāde D'!F40*'fasāde D'!I40</f>
        <v>0</v>
      </c>
      <c r="O40" s="24" t="n">
        <f aca="false">'fasāde D'!F40*'fasāde D'!J40</f>
        <v>0</v>
      </c>
      <c r="P40" s="24" t="n">
        <f aca="false">'fasāde D'!F40*'fasāde D'!K40</f>
        <v>0</v>
      </c>
      <c r="Q40" s="24" t="n">
        <f aca="false">'fasāde D'!N40+'fasāde D'!O40+'fasāde D'!P40</f>
        <v>0</v>
      </c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25.5" hidden="false" customHeight="false" outlineLevel="0" collapsed="false">
      <c r="A41" s="17"/>
      <c r="B41" s="17"/>
      <c r="C41" s="32" t="s">
        <v>240</v>
      </c>
      <c r="D41" s="19" t="s">
        <v>40</v>
      </c>
      <c r="E41" s="33" t="n">
        <v>0.125</v>
      </c>
      <c r="F41" s="33" t="n">
        <f aca="false">'fasāde D'!F40*'fasāde D'!E41</f>
        <v>0.8</v>
      </c>
      <c r="G41" s="30"/>
      <c r="H41" s="30"/>
      <c r="I41" s="31" t="n">
        <f aca="false">H41*G41</f>
        <v>0</v>
      </c>
      <c r="J41" s="30"/>
      <c r="K41" s="30"/>
      <c r="L41" s="24" t="n">
        <f aca="false">'fasāde D'!I41+'fasāde D'!J41+'fasāde D'!K41</f>
        <v>0</v>
      </c>
      <c r="M41" s="24" t="n">
        <f aca="false">'fasāde D'!F41*'fasāde D'!G41</f>
        <v>0</v>
      </c>
      <c r="N41" s="24" t="n">
        <f aca="false">'fasāde D'!F41*'fasāde D'!I41</f>
        <v>0</v>
      </c>
      <c r="O41" s="24" t="n">
        <f aca="false">'fasāde D'!F41*'fasāde D'!J41</f>
        <v>0</v>
      </c>
      <c r="P41" s="24" t="n">
        <f aca="false">'fasāde D'!F41*'fasāde D'!K41</f>
        <v>0</v>
      </c>
      <c r="Q41" s="24" t="n">
        <f aca="false">'fasāde D'!N41+'fasāde D'!O41+'fasāde D'!P41</f>
        <v>0</v>
      </c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25.5" hidden="false" customHeight="false" outlineLevel="0" collapsed="false">
      <c r="A42" s="17"/>
      <c r="B42" s="17"/>
      <c r="C42" s="32" t="s">
        <v>241</v>
      </c>
      <c r="D42" s="19" t="s">
        <v>70</v>
      </c>
      <c r="E42" s="33" t="n">
        <v>3</v>
      </c>
      <c r="F42" s="33" t="n">
        <f aca="false">'fasāde D'!F40*'fasāde D'!E42</f>
        <v>19.2</v>
      </c>
      <c r="G42" s="30"/>
      <c r="H42" s="30"/>
      <c r="I42" s="31" t="n">
        <f aca="false">H42*G42</f>
        <v>0</v>
      </c>
      <c r="J42" s="30"/>
      <c r="K42" s="30"/>
      <c r="L42" s="24" t="n">
        <f aca="false">'fasāde D'!I42+'fasāde D'!J42+'fasāde D'!K42</f>
        <v>0</v>
      </c>
      <c r="M42" s="24" t="n">
        <f aca="false">'fasāde D'!F42*'fasāde D'!G42</f>
        <v>0</v>
      </c>
      <c r="N42" s="24" t="n">
        <f aca="false">'fasāde D'!F42*'fasāde D'!I42</f>
        <v>0</v>
      </c>
      <c r="O42" s="24" t="n">
        <f aca="false">'fasāde D'!F42*'fasāde D'!J42</f>
        <v>0</v>
      </c>
      <c r="P42" s="24" t="n">
        <f aca="false">'fasāde D'!F42*'fasāde D'!K42</f>
        <v>0</v>
      </c>
      <c r="Q42" s="24" t="n">
        <f aca="false">'fasāde D'!N42+'fasāde D'!O42+'fasāde D'!P42</f>
        <v>0</v>
      </c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false" outlineLevel="0" collapsed="false">
      <c r="A43" s="17"/>
      <c r="B43" s="17"/>
      <c r="C43" s="32" t="s">
        <v>63</v>
      </c>
      <c r="D43" s="19" t="s">
        <v>52</v>
      </c>
      <c r="E43" s="33" t="n">
        <v>6</v>
      </c>
      <c r="F43" s="33" t="n">
        <f aca="false">'fasāde D'!F40*'fasāde D'!E43</f>
        <v>38.4</v>
      </c>
      <c r="G43" s="30"/>
      <c r="H43" s="30"/>
      <c r="I43" s="31" t="n">
        <f aca="false">H43*G43</f>
        <v>0</v>
      </c>
      <c r="J43" s="30"/>
      <c r="K43" s="30"/>
      <c r="L43" s="24" t="n">
        <f aca="false">'fasāde D'!I43+'fasāde D'!J43+'fasāde D'!K43</f>
        <v>0</v>
      </c>
      <c r="M43" s="24" t="n">
        <f aca="false">'fasāde D'!F43*'fasāde D'!G43</f>
        <v>0</v>
      </c>
      <c r="N43" s="24" t="n">
        <f aca="false">'fasāde D'!F43*'fasāde D'!I43</f>
        <v>0</v>
      </c>
      <c r="O43" s="24" t="n">
        <f aca="false">'fasāde D'!F43*'fasāde D'!J43</f>
        <v>0</v>
      </c>
      <c r="P43" s="24" t="n">
        <f aca="false">'fasāde D'!F43*'fasāde D'!K43</f>
        <v>0</v>
      </c>
      <c r="Q43" s="24" t="n">
        <f aca="false">'fasāde D'!N43+'fasāde D'!O43+'fasāde D'!P43</f>
        <v>0</v>
      </c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false" outlineLevel="0" collapsed="false">
      <c r="A44" s="17"/>
      <c r="B44" s="17"/>
      <c r="C44" s="32" t="s">
        <v>59</v>
      </c>
      <c r="D44" s="19" t="s">
        <v>60</v>
      </c>
      <c r="E44" s="33" t="n">
        <v>0.04</v>
      </c>
      <c r="F44" s="33" t="n">
        <f aca="false">'fasāde D'!F40*'fasāde D'!E44</f>
        <v>0.256</v>
      </c>
      <c r="G44" s="30"/>
      <c r="H44" s="30"/>
      <c r="I44" s="31" t="n">
        <f aca="false">H44*G44</f>
        <v>0</v>
      </c>
      <c r="J44" s="30"/>
      <c r="K44" s="30"/>
      <c r="L44" s="24" t="n">
        <f aca="false">'fasāde D'!I44+'fasāde D'!J44+'fasāde D'!K44</f>
        <v>0</v>
      </c>
      <c r="M44" s="24" t="n">
        <f aca="false">'fasāde D'!F44*'fasāde D'!G44</f>
        <v>0</v>
      </c>
      <c r="N44" s="24" t="n">
        <f aca="false">'fasāde D'!F44*'fasāde D'!I44</f>
        <v>0</v>
      </c>
      <c r="O44" s="24" t="n">
        <f aca="false">'fasāde D'!F44*'fasāde D'!J44</f>
        <v>0</v>
      </c>
      <c r="P44" s="24" t="n">
        <f aca="false">'fasāde D'!F44*'fasāde D'!K44</f>
        <v>0</v>
      </c>
      <c r="Q44" s="24" t="n">
        <f aca="false">'fasāde D'!N44+'fasāde D'!O44+'fasāde D'!P44</f>
        <v>0</v>
      </c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12" customFormat="true" ht="25.5" hidden="false" customHeight="false" outlineLevel="0" collapsed="false">
      <c r="A45" s="26" t="n">
        <v>12</v>
      </c>
      <c r="B45" s="26" t="s">
        <v>57</v>
      </c>
      <c r="C45" s="27" t="s">
        <v>177</v>
      </c>
      <c r="D45" s="28" t="s">
        <v>28</v>
      </c>
      <c r="E45" s="29"/>
      <c r="F45" s="29" t="n">
        <v>6.4</v>
      </c>
      <c r="G45" s="30"/>
      <c r="H45" s="30"/>
      <c r="I45" s="31" t="n">
        <f aca="false">H45*G45</f>
        <v>0</v>
      </c>
      <c r="J45" s="30"/>
      <c r="K45" s="30"/>
      <c r="L45" s="24" t="n">
        <f aca="false">'fasāde D'!I45+'fasāde D'!J45+'fasāde D'!K45</f>
        <v>0</v>
      </c>
      <c r="M45" s="24" t="n">
        <f aca="false">'fasāde D'!F45*'fasāde D'!G45</f>
        <v>0</v>
      </c>
      <c r="N45" s="24" t="n">
        <f aca="false">'fasāde D'!F45*'fasāde D'!I45</f>
        <v>0</v>
      </c>
      <c r="O45" s="24" t="n">
        <f aca="false">'fasāde D'!F45*'fasāde D'!J45</f>
        <v>0</v>
      </c>
      <c r="P45" s="24" t="n">
        <f aca="false">'fasāde D'!F45*'fasāde D'!K45</f>
        <v>0</v>
      </c>
      <c r="Q45" s="24" t="n">
        <f aca="false">'fasāde D'!N45+'fasāde D'!O45+'fasāde D'!P45</f>
        <v>0</v>
      </c>
      <c r="R45" s="38"/>
    </row>
    <row r="46" customFormat="false" ht="12.75" hidden="false" customHeight="false" outlineLevel="0" collapsed="false">
      <c r="A46" s="17"/>
      <c r="B46" s="17"/>
      <c r="C46" s="32" t="s">
        <v>72</v>
      </c>
      <c r="D46" s="19" t="s">
        <v>40</v>
      </c>
      <c r="E46" s="33" t="n">
        <v>0.5</v>
      </c>
      <c r="F46" s="33" t="n">
        <f aca="false">'fasāde D'!F45*'fasāde D'!E46</f>
        <v>3.2</v>
      </c>
      <c r="G46" s="30"/>
      <c r="H46" s="30"/>
      <c r="I46" s="31" t="n">
        <f aca="false">H46*G46</f>
        <v>0</v>
      </c>
      <c r="J46" s="30"/>
      <c r="K46" s="30"/>
      <c r="L46" s="24" t="n">
        <f aca="false">'fasāde D'!I46+'fasāde D'!J46+'fasāde D'!K46</f>
        <v>0</v>
      </c>
      <c r="M46" s="24" t="n">
        <f aca="false">'fasāde D'!F46*'fasāde D'!G46</f>
        <v>0</v>
      </c>
      <c r="N46" s="24" t="n">
        <f aca="false">'fasāde D'!F46*'fasāde D'!I46</f>
        <v>0</v>
      </c>
      <c r="O46" s="24" t="n">
        <f aca="false">'fasāde D'!F46*'fasāde D'!J46</f>
        <v>0</v>
      </c>
      <c r="P46" s="24" t="n">
        <f aca="false">'fasāde D'!F46*'fasāde D'!K46</f>
        <v>0</v>
      </c>
      <c r="Q46" s="24" t="n">
        <f aca="false">'fasāde D'!N46+'fasāde D'!O46+'fasāde D'!P46</f>
        <v>0</v>
      </c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false" outlineLevel="0" collapsed="false">
      <c r="A47" s="17"/>
      <c r="B47" s="17"/>
      <c r="C47" s="32" t="s">
        <v>63</v>
      </c>
      <c r="D47" s="19" t="s">
        <v>52</v>
      </c>
      <c r="E47" s="33" t="n">
        <v>7</v>
      </c>
      <c r="F47" s="33" t="n">
        <f aca="false">'fasāde D'!F45*'fasāde D'!E47</f>
        <v>44.8</v>
      </c>
      <c r="G47" s="30"/>
      <c r="H47" s="30"/>
      <c r="I47" s="31" t="n">
        <f aca="false">H47*G47</f>
        <v>0</v>
      </c>
      <c r="J47" s="30"/>
      <c r="K47" s="30"/>
      <c r="L47" s="24" t="n">
        <f aca="false">'fasāde D'!I47+'fasāde D'!J47+'fasāde D'!K47</f>
        <v>0</v>
      </c>
      <c r="M47" s="24" t="n">
        <f aca="false">'fasāde D'!F47*'fasāde D'!G47</f>
        <v>0</v>
      </c>
      <c r="N47" s="24" t="n">
        <f aca="false">'fasāde D'!F47*'fasāde D'!I47</f>
        <v>0</v>
      </c>
      <c r="O47" s="24" t="n">
        <f aca="false">'fasāde D'!F47*'fasāde D'!J47</f>
        <v>0</v>
      </c>
      <c r="P47" s="24" t="n">
        <f aca="false">'fasāde D'!F47*'fasāde D'!K47</f>
        <v>0</v>
      </c>
      <c r="Q47" s="24" t="n">
        <f aca="false">'fasāde D'!N47+'fasāde D'!O47+'fasāde D'!P47</f>
        <v>0</v>
      </c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s="12" customFormat="true" ht="12.75" hidden="false" customHeight="false" outlineLevel="0" collapsed="false">
      <c r="A48" s="17"/>
      <c r="B48" s="17"/>
      <c r="C48" s="32" t="s">
        <v>73</v>
      </c>
      <c r="D48" s="19" t="s">
        <v>56</v>
      </c>
      <c r="E48" s="33"/>
      <c r="F48" s="33" t="n">
        <v>7.5</v>
      </c>
      <c r="G48" s="30"/>
      <c r="H48" s="30"/>
      <c r="I48" s="31" t="n">
        <f aca="false">H48*G48</f>
        <v>0</v>
      </c>
      <c r="J48" s="30"/>
      <c r="K48" s="30"/>
      <c r="L48" s="24" t="n">
        <f aca="false">'fasāde D'!I48+'fasāde D'!J48+'fasāde D'!K48</f>
        <v>0</v>
      </c>
      <c r="M48" s="24" t="n">
        <f aca="false">'fasāde D'!F48*'fasāde D'!G48</f>
        <v>0</v>
      </c>
      <c r="N48" s="24" t="n">
        <f aca="false">'fasāde D'!F48*'fasāde D'!I48</f>
        <v>0</v>
      </c>
      <c r="O48" s="24" t="n">
        <f aca="false">'fasāde D'!F48*'fasāde D'!J48</f>
        <v>0</v>
      </c>
      <c r="P48" s="24" t="n">
        <f aca="false">'fasāde D'!F48*'fasāde D'!K48</f>
        <v>0</v>
      </c>
      <c r="Q48" s="24" t="n">
        <f aca="false">'fasāde D'!N48+'fasāde D'!O48+'fasāde D'!P48</f>
        <v>0</v>
      </c>
      <c r="R48" s="38"/>
    </row>
    <row r="49" customFormat="false" ht="12.75" hidden="false" customHeight="false" outlineLevel="0" collapsed="false">
      <c r="A49" s="26" t="n">
        <v>13</v>
      </c>
      <c r="B49" s="26" t="s">
        <v>57</v>
      </c>
      <c r="C49" s="27" t="s">
        <v>85</v>
      </c>
      <c r="D49" s="28" t="s">
        <v>56</v>
      </c>
      <c r="E49" s="29"/>
      <c r="F49" s="29" t="n">
        <v>2.4</v>
      </c>
      <c r="G49" s="30"/>
      <c r="H49" s="30"/>
      <c r="I49" s="31" t="n">
        <f aca="false">H49*G49</f>
        <v>0</v>
      </c>
      <c r="J49" s="30"/>
      <c r="K49" s="30"/>
      <c r="L49" s="24" t="n">
        <f aca="false">'fasāde D'!I49+'fasāde D'!J49+'fasāde D'!K49</f>
        <v>0</v>
      </c>
      <c r="M49" s="24" t="n">
        <f aca="false">'fasāde D'!F49*'fasāde D'!G49</f>
        <v>0</v>
      </c>
      <c r="N49" s="24" t="n">
        <f aca="false">'fasāde D'!F49*'fasāde D'!I49</f>
        <v>0</v>
      </c>
      <c r="O49" s="24" t="n">
        <f aca="false">'fasāde D'!F49*'fasāde D'!J49</f>
        <v>0</v>
      </c>
      <c r="P49" s="24" t="n">
        <f aca="false">'fasāde D'!F49*'fasāde D'!K49</f>
        <v>0</v>
      </c>
      <c r="Q49" s="24" t="n">
        <f aca="false">'fasāde D'!N49+'fasāde D'!O49+'fasāde D'!P49</f>
        <v>0</v>
      </c>
      <c r="R49" s="38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75" hidden="false" customHeight="false" outlineLevel="0" collapsed="false">
      <c r="A50" s="41"/>
      <c r="B50" s="41"/>
      <c r="C50" s="32" t="s">
        <v>242</v>
      </c>
      <c r="D50" s="19" t="s">
        <v>56</v>
      </c>
      <c r="E50" s="33" t="n">
        <v>1.05</v>
      </c>
      <c r="F50" s="33" t="n">
        <f aca="false">'fasāde D'!F49*'fasāde D'!E50</f>
        <v>2.52</v>
      </c>
      <c r="G50" s="30"/>
      <c r="H50" s="30"/>
      <c r="I50" s="31" t="n">
        <f aca="false">H50*G50</f>
        <v>0</v>
      </c>
      <c r="J50" s="30"/>
      <c r="K50" s="30"/>
      <c r="L50" s="24" t="n">
        <f aca="false">'fasāde D'!I50+'fasāde D'!J50+'fasāde D'!K50</f>
        <v>0</v>
      </c>
      <c r="M50" s="24" t="n">
        <f aca="false">'fasāde D'!F50*'fasāde D'!G50</f>
        <v>0</v>
      </c>
      <c r="N50" s="24" t="n">
        <f aca="false">'fasāde D'!F50*'fasāde D'!I50</f>
        <v>0</v>
      </c>
      <c r="O50" s="24" t="n">
        <f aca="false">'fasāde D'!F50*'fasāde D'!J50</f>
        <v>0</v>
      </c>
      <c r="P50" s="24" t="n">
        <f aca="false">'fasāde D'!F50*'fasāde D'!K50</f>
        <v>0</v>
      </c>
      <c r="Q50" s="24" t="n">
        <f aca="false">'fasāde D'!N50+'fasāde D'!O50+'fasāde D'!P50</f>
        <v>0</v>
      </c>
      <c r="R50" s="38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5.5" hidden="false" customHeight="false" outlineLevel="0" collapsed="false">
      <c r="A51" s="17"/>
      <c r="B51" s="17"/>
      <c r="C51" s="32" t="s">
        <v>87</v>
      </c>
      <c r="D51" s="19" t="s">
        <v>88</v>
      </c>
      <c r="E51" s="33" t="n">
        <v>1</v>
      </c>
      <c r="F51" s="33" t="n">
        <f aca="false">'fasāde D'!F49*'fasāde D'!E51</f>
        <v>2.4</v>
      </c>
      <c r="G51" s="30"/>
      <c r="H51" s="30"/>
      <c r="I51" s="31" t="n">
        <f aca="false">H51*G51</f>
        <v>0</v>
      </c>
      <c r="J51" s="30"/>
      <c r="K51" s="30"/>
      <c r="L51" s="24" t="n">
        <f aca="false">'fasāde D'!I51+'fasāde D'!J51+'fasāde D'!K51</f>
        <v>0</v>
      </c>
      <c r="M51" s="24" t="n">
        <f aca="false">'fasāde D'!F51*'fasāde D'!G51</f>
        <v>0</v>
      </c>
      <c r="N51" s="24" t="n">
        <f aca="false">'fasāde D'!F51*'fasāde D'!I51</f>
        <v>0</v>
      </c>
      <c r="O51" s="24" t="n">
        <f aca="false">'fasāde D'!F51*'fasāde D'!J51</f>
        <v>0</v>
      </c>
      <c r="P51" s="24" t="n">
        <f aca="false">'fasāde D'!F51*'fasāde D'!K51</f>
        <v>0</v>
      </c>
      <c r="Q51" s="24" t="n">
        <f aca="false">'fasāde D'!N51+'fasāde D'!O51+'fasāde D'!P51</f>
        <v>0</v>
      </c>
      <c r="R51" s="38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.75" hidden="false" customHeight="false" outlineLevel="0" collapsed="false">
      <c r="A52" s="26" t="n">
        <v>14</v>
      </c>
      <c r="B52" s="26" t="s">
        <v>57</v>
      </c>
      <c r="C52" s="27" t="s">
        <v>89</v>
      </c>
      <c r="D52" s="28" t="s">
        <v>28</v>
      </c>
      <c r="E52" s="29"/>
      <c r="F52" s="29" t="n">
        <v>6.4</v>
      </c>
      <c r="G52" s="30"/>
      <c r="H52" s="30"/>
      <c r="I52" s="31" t="n">
        <f aca="false">H52*G52</f>
        <v>0</v>
      </c>
      <c r="J52" s="30"/>
      <c r="K52" s="30"/>
      <c r="L52" s="24" t="n">
        <f aca="false">'fasāde D'!I52+'fasāde D'!J52+'fasāde D'!K52</f>
        <v>0</v>
      </c>
      <c r="M52" s="24" t="n">
        <f aca="false">'fasāde D'!F52*'fasāde D'!G52</f>
        <v>0</v>
      </c>
      <c r="N52" s="24" t="n">
        <f aca="false">'fasāde D'!F52*'fasāde D'!I52</f>
        <v>0</v>
      </c>
      <c r="O52" s="24" t="n">
        <f aca="false">'fasāde D'!F52*'fasāde D'!J52</f>
        <v>0</v>
      </c>
      <c r="P52" s="24" t="n">
        <f aca="false">'fasāde D'!F52*'fasāde D'!K52</f>
        <v>0</v>
      </c>
      <c r="Q52" s="24" t="n">
        <f aca="false">'fasāde D'!N52+'fasāde D'!O52+'fasāde D'!P52</f>
        <v>0</v>
      </c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false" outlineLevel="0" collapsed="false">
      <c r="A53" s="17"/>
      <c r="B53" s="17"/>
      <c r="C53" s="32" t="s">
        <v>75</v>
      </c>
      <c r="D53" s="19" t="s">
        <v>52</v>
      </c>
      <c r="E53" s="33" t="n">
        <v>12</v>
      </c>
      <c r="F53" s="33" t="n">
        <f aca="false">'fasāde D'!F52*'fasāde D'!E53</f>
        <v>76.8</v>
      </c>
      <c r="G53" s="30"/>
      <c r="H53" s="30"/>
      <c r="I53" s="31" t="n">
        <f aca="false">H53*G53</f>
        <v>0</v>
      </c>
      <c r="J53" s="30"/>
      <c r="K53" s="30"/>
      <c r="L53" s="24" t="n">
        <f aca="false">'fasāde D'!I53+'fasāde D'!J53+'fasāde D'!K53</f>
        <v>0</v>
      </c>
      <c r="M53" s="24" t="n">
        <f aca="false">'fasāde D'!F53*'fasāde D'!G53</f>
        <v>0</v>
      </c>
      <c r="N53" s="24" t="n">
        <f aca="false">'fasāde D'!F53*'fasāde D'!I53</f>
        <v>0</v>
      </c>
      <c r="O53" s="24" t="n">
        <f aca="false">'fasāde D'!F53*'fasāde D'!J53</f>
        <v>0</v>
      </c>
      <c r="P53" s="24" t="n">
        <f aca="false">'fasāde D'!F53*'fasāde D'!K53</f>
        <v>0</v>
      </c>
      <c r="Q53" s="24" t="n">
        <f aca="false">'fasāde D'!N53+'fasāde D'!O53+'fasāde D'!P53</f>
        <v>0</v>
      </c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s="12" customFormat="true" ht="12.75" hidden="false" customHeight="false" outlineLevel="0" collapsed="false">
      <c r="A54" s="26" t="n">
        <v>15</v>
      </c>
      <c r="B54" s="26" t="s">
        <v>57</v>
      </c>
      <c r="C54" s="39" t="s">
        <v>90</v>
      </c>
      <c r="D54" s="28" t="s">
        <v>28</v>
      </c>
      <c r="E54" s="29"/>
      <c r="F54" s="29" t="n">
        <v>6.4</v>
      </c>
      <c r="G54" s="30"/>
      <c r="H54" s="30"/>
      <c r="I54" s="31" t="n">
        <f aca="false">H54*G54</f>
        <v>0</v>
      </c>
      <c r="J54" s="30"/>
      <c r="K54" s="30"/>
      <c r="L54" s="24" t="n">
        <f aca="false">'fasāde D'!I54+'fasāde D'!J54+'fasāde D'!K54</f>
        <v>0</v>
      </c>
      <c r="M54" s="24" t="n">
        <f aca="false">'fasāde D'!F54*'fasāde D'!G54</f>
        <v>0</v>
      </c>
      <c r="N54" s="24" t="n">
        <f aca="false">'fasāde D'!F54*'fasāde D'!I54</f>
        <v>0</v>
      </c>
      <c r="O54" s="24" t="n">
        <f aca="false">'fasāde D'!F54*'fasāde D'!J54</f>
        <v>0</v>
      </c>
      <c r="P54" s="24" t="n">
        <f aca="false">'fasāde D'!F54*'fasāde D'!K54</f>
        <v>0</v>
      </c>
      <c r="Q54" s="24" t="n">
        <f aca="false">'fasāde D'!N54+'fasāde D'!O54+'fasāde D'!P54</f>
        <v>0</v>
      </c>
    </row>
    <row r="55" customFormat="false" ht="12.75" hidden="false" customHeight="false" outlineLevel="0" collapsed="false">
      <c r="A55" s="17"/>
      <c r="B55" s="17"/>
      <c r="C55" s="32" t="s">
        <v>101</v>
      </c>
      <c r="D55" s="19" t="s">
        <v>78</v>
      </c>
      <c r="E55" s="33" t="n">
        <v>0.02</v>
      </c>
      <c r="F55" s="33" t="n">
        <f aca="false">'fasāde D'!F54*'fasāde D'!E55</f>
        <v>0.128</v>
      </c>
      <c r="G55" s="30"/>
      <c r="H55" s="30"/>
      <c r="I55" s="31" t="n">
        <f aca="false">H55*G55</f>
        <v>0</v>
      </c>
      <c r="J55" s="30"/>
      <c r="K55" s="30"/>
      <c r="L55" s="24" t="n">
        <f aca="false">'fasāde D'!I55+'fasāde D'!J55+'fasāde D'!K55</f>
        <v>0</v>
      </c>
      <c r="M55" s="24" t="n">
        <f aca="false">'fasāde D'!F55*'fasāde D'!G55</f>
        <v>0</v>
      </c>
      <c r="N55" s="24" t="n">
        <f aca="false">'fasāde D'!F55*'fasāde D'!I55</f>
        <v>0</v>
      </c>
      <c r="O55" s="24" t="n">
        <f aca="false">'fasāde D'!F55*'fasāde D'!J55</f>
        <v>0</v>
      </c>
      <c r="P55" s="24" t="n">
        <f aca="false">'fasāde D'!F55*'fasāde D'!K55</f>
        <v>0</v>
      </c>
      <c r="Q55" s="24" t="n">
        <f aca="false">'fasāde D'!N55+'fasāde D'!O55+'fasāde D'!P55</f>
        <v>0</v>
      </c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.75" hidden="false" customHeight="false" outlineLevel="0" collapsed="false">
      <c r="A56" s="17"/>
      <c r="B56" s="17"/>
      <c r="C56" s="32" t="s">
        <v>79</v>
      </c>
      <c r="D56" s="19" t="s">
        <v>78</v>
      </c>
      <c r="E56" s="33" t="n">
        <v>0.05</v>
      </c>
      <c r="F56" s="33" t="n">
        <f aca="false">'fasāde D'!F54*'fasāde D'!E56</f>
        <v>0.32</v>
      </c>
      <c r="G56" s="30"/>
      <c r="H56" s="30"/>
      <c r="I56" s="31" t="n">
        <f aca="false">H56*G56</f>
        <v>0</v>
      </c>
      <c r="J56" s="30"/>
      <c r="K56" s="30"/>
      <c r="L56" s="24" t="n">
        <f aca="false">'fasāde D'!I56+'fasāde D'!J56+'fasāde D'!K56</f>
        <v>0</v>
      </c>
      <c r="M56" s="24" t="n">
        <f aca="false">'fasāde D'!F56*'fasāde D'!G56</f>
        <v>0</v>
      </c>
      <c r="N56" s="24" t="n">
        <f aca="false">'fasāde D'!F56*'fasāde D'!I56</f>
        <v>0</v>
      </c>
      <c r="O56" s="24" t="n">
        <f aca="false">'fasāde D'!F56*'fasāde D'!J56</f>
        <v>0</v>
      </c>
      <c r="P56" s="24" t="n">
        <f aca="false">'fasāde D'!F56*'fasāde D'!K56</f>
        <v>0</v>
      </c>
      <c r="Q56" s="24" t="n">
        <f aca="false">'fasāde D'!N56+'fasāde D'!O56+'fasāde D'!P56</f>
        <v>0</v>
      </c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.75" hidden="false" customHeight="false" outlineLevel="0" collapsed="false">
      <c r="A57" s="17"/>
      <c r="B57" s="17"/>
      <c r="C57" s="18" t="s">
        <v>121</v>
      </c>
      <c r="D57" s="19"/>
      <c r="E57" s="33"/>
      <c r="F57" s="33"/>
      <c r="G57" s="30"/>
      <c r="H57" s="30"/>
      <c r="I57" s="31" t="n">
        <f aca="false">H57*G57</f>
        <v>0</v>
      </c>
      <c r="J57" s="30"/>
      <c r="K57" s="30"/>
      <c r="L57" s="24"/>
      <c r="M57" s="24"/>
      <c r="N57" s="24"/>
      <c r="O57" s="24"/>
      <c r="P57" s="24"/>
      <c r="Q57" s="24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false" outlineLevel="0" collapsed="false">
      <c r="A58" s="26" t="n">
        <v>16</v>
      </c>
      <c r="B58" s="26" t="s">
        <v>26</v>
      </c>
      <c r="C58" s="39" t="s">
        <v>122</v>
      </c>
      <c r="D58" s="28" t="s">
        <v>44</v>
      </c>
      <c r="E58" s="29"/>
      <c r="F58" s="29" t="n">
        <v>11</v>
      </c>
      <c r="G58" s="30"/>
      <c r="H58" s="30"/>
      <c r="I58" s="31" t="n">
        <f aca="false">H58*G58</f>
        <v>0</v>
      </c>
      <c r="J58" s="30"/>
      <c r="K58" s="30"/>
      <c r="L58" s="24" t="n">
        <f aca="false">'fasāde D'!I58+'fasāde D'!J58+'fasāde D'!K58</f>
        <v>0</v>
      </c>
      <c r="M58" s="24" t="n">
        <f aca="false">'fasāde D'!F58*'fasāde D'!G58</f>
        <v>0</v>
      </c>
      <c r="N58" s="24" t="n">
        <f aca="false">'fasāde D'!F58*'fasāde D'!I58</f>
        <v>0</v>
      </c>
      <c r="O58" s="24" t="n">
        <f aca="false">'fasāde D'!F58*'fasāde D'!J58</f>
        <v>0</v>
      </c>
      <c r="P58" s="24" t="n">
        <f aca="false">'fasāde D'!F58*'fasāde D'!K58</f>
        <v>0</v>
      </c>
      <c r="Q58" s="24" t="n">
        <f aca="false">'fasāde D'!N58+'fasāde D'!O58+'fasāde D'!P58</f>
        <v>0</v>
      </c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false" outlineLevel="0" collapsed="false">
      <c r="A59" s="17"/>
      <c r="B59" s="17"/>
      <c r="C59" s="32" t="s">
        <v>118</v>
      </c>
      <c r="D59" s="19" t="s">
        <v>44</v>
      </c>
      <c r="E59" s="33" t="n">
        <v>0.3</v>
      </c>
      <c r="F59" s="33" t="n">
        <f aca="false">'fasāde D'!F58*'fasāde D'!E59</f>
        <v>3.3</v>
      </c>
      <c r="G59" s="30"/>
      <c r="H59" s="30"/>
      <c r="I59" s="31" t="n">
        <f aca="false">H59*G59</f>
        <v>0</v>
      </c>
      <c r="J59" s="30"/>
      <c r="K59" s="30"/>
      <c r="L59" s="24" t="n">
        <f aca="false">'fasāde D'!I59+'fasāde D'!J59+'fasāde D'!K59</f>
        <v>0</v>
      </c>
      <c r="M59" s="24" t="n">
        <f aca="false">'fasāde D'!F59*'fasāde D'!G59</f>
        <v>0</v>
      </c>
      <c r="N59" s="24" t="n">
        <f aca="false">'fasāde D'!F59*'fasāde D'!I59</f>
        <v>0</v>
      </c>
      <c r="O59" s="24" t="n">
        <f aca="false">'fasāde D'!F59*'fasāde D'!J59</f>
        <v>0</v>
      </c>
      <c r="P59" s="24" t="n">
        <f aca="false">'fasāde D'!F59*'fasāde D'!K59</f>
        <v>0</v>
      </c>
      <c r="Q59" s="24" t="n">
        <f aca="false">'fasāde D'!N59+'fasāde D'!O59+'fasāde D'!P59</f>
        <v>0</v>
      </c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false" outlineLevel="0" collapsed="false">
      <c r="A60" s="26" t="n">
        <v>17</v>
      </c>
      <c r="B60" s="26" t="s">
        <v>26</v>
      </c>
      <c r="C60" s="39" t="s">
        <v>123</v>
      </c>
      <c r="D60" s="28" t="s">
        <v>40</v>
      </c>
      <c r="E60" s="29"/>
      <c r="F60" s="29" t="n">
        <v>15.7</v>
      </c>
      <c r="G60" s="30"/>
      <c r="H60" s="30"/>
      <c r="I60" s="31" t="n">
        <f aca="false">H60*G60</f>
        <v>0</v>
      </c>
      <c r="J60" s="30"/>
      <c r="K60" s="30"/>
      <c r="L60" s="24" t="n">
        <f aca="false">'fasāde D'!I60+'fasāde D'!J60+'fasāde D'!K60</f>
        <v>0</v>
      </c>
      <c r="M60" s="24" t="n">
        <f aca="false">'fasāde D'!F60*'fasāde D'!G60</f>
        <v>0</v>
      </c>
      <c r="N60" s="24" t="n">
        <f aca="false">'fasāde D'!F60*'fasāde D'!I60</f>
        <v>0</v>
      </c>
      <c r="O60" s="24" t="n">
        <f aca="false">'fasāde D'!F60*'fasāde D'!J60</f>
        <v>0</v>
      </c>
      <c r="P60" s="24" t="n">
        <f aca="false">'fasāde D'!F60*'fasāde D'!K60</f>
        <v>0</v>
      </c>
      <c r="Q60" s="24" t="n">
        <f aca="false">'fasāde D'!N60+'fasāde D'!O60+'fasāde D'!P60</f>
        <v>0</v>
      </c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25.5" hidden="false" customHeight="false" outlineLevel="0" collapsed="false">
      <c r="A61" s="26" t="n">
        <v>18</v>
      </c>
      <c r="B61" s="26" t="s">
        <v>26</v>
      </c>
      <c r="C61" s="39" t="s">
        <v>124</v>
      </c>
      <c r="D61" s="28" t="s">
        <v>44</v>
      </c>
      <c r="E61" s="29"/>
      <c r="F61" s="29" t="n">
        <v>1.57</v>
      </c>
      <c r="G61" s="30"/>
      <c r="H61" s="30"/>
      <c r="I61" s="31" t="n">
        <f aca="false">H61*G61</f>
        <v>0</v>
      </c>
      <c r="J61" s="30"/>
      <c r="K61" s="30"/>
      <c r="L61" s="24" t="n">
        <f aca="false">'fasāde D'!I61+'fasāde D'!J61+'fasāde D'!K61</f>
        <v>0</v>
      </c>
      <c r="M61" s="24" t="n">
        <f aca="false">'fasāde D'!F61*'fasāde D'!G61</f>
        <v>0</v>
      </c>
      <c r="N61" s="24" t="n">
        <f aca="false">'fasāde D'!F61*'fasāde D'!I61</f>
        <v>0</v>
      </c>
      <c r="O61" s="24" t="n">
        <f aca="false">'fasāde D'!F61*'fasāde D'!J61</f>
        <v>0</v>
      </c>
      <c r="P61" s="24" t="n">
        <f aca="false">'fasāde D'!F61*'fasāde D'!K61</f>
        <v>0</v>
      </c>
      <c r="Q61" s="24" t="n">
        <f aca="false">'fasāde D'!N61+'fasāde D'!O61+'fasāde D'!P61</f>
        <v>0</v>
      </c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false" outlineLevel="0" collapsed="false">
      <c r="A62" s="17"/>
      <c r="B62" s="17"/>
      <c r="C62" s="32" t="s">
        <v>125</v>
      </c>
      <c r="D62" s="19" t="s">
        <v>44</v>
      </c>
      <c r="E62" s="33" t="n">
        <v>1.1</v>
      </c>
      <c r="F62" s="33" t="n">
        <f aca="false">'fasāde D'!F61*'fasāde D'!E62</f>
        <v>1.727</v>
      </c>
      <c r="G62" s="30"/>
      <c r="H62" s="30"/>
      <c r="I62" s="31" t="n">
        <f aca="false">H62*G62</f>
        <v>0</v>
      </c>
      <c r="J62" s="30"/>
      <c r="K62" s="30"/>
      <c r="L62" s="24" t="n">
        <f aca="false">'fasāde D'!I62+'fasāde D'!J62+'fasāde D'!K62</f>
        <v>0</v>
      </c>
      <c r="M62" s="24" t="n">
        <f aca="false">'fasāde D'!F62*'fasāde D'!G62</f>
        <v>0</v>
      </c>
      <c r="N62" s="24" t="n">
        <f aca="false">'fasāde D'!F62*'fasāde D'!I62</f>
        <v>0</v>
      </c>
      <c r="O62" s="24" t="n">
        <f aca="false">'fasāde D'!F62*'fasāde D'!J62</f>
        <v>0</v>
      </c>
      <c r="P62" s="24" t="n">
        <f aca="false">'fasāde D'!F62*'fasāde D'!K62</f>
        <v>0</v>
      </c>
      <c r="Q62" s="24" t="n">
        <f aca="false">'fasāde D'!N62+'fasāde D'!O62+'fasāde D'!P62</f>
        <v>0</v>
      </c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false" outlineLevel="0" collapsed="false">
      <c r="A63" s="26" t="n">
        <v>19</v>
      </c>
      <c r="B63" s="26" t="s">
        <v>115</v>
      </c>
      <c r="C63" s="39" t="s">
        <v>126</v>
      </c>
      <c r="D63" s="28" t="s">
        <v>40</v>
      </c>
      <c r="E63" s="29"/>
      <c r="F63" s="29" t="n">
        <v>15.7</v>
      </c>
      <c r="G63" s="30"/>
      <c r="H63" s="30"/>
      <c r="I63" s="31" t="n">
        <f aca="false">H63*G63</f>
        <v>0</v>
      </c>
      <c r="J63" s="30"/>
      <c r="K63" s="30"/>
      <c r="L63" s="24" t="n">
        <f aca="false">'fasāde D'!I63+'fasāde D'!J63+'fasāde D'!K63</f>
        <v>0</v>
      </c>
      <c r="M63" s="24" t="n">
        <f aca="false">'fasāde D'!F63*'fasāde D'!G63</f>
        <v>0</v>
      </c>
      <c r="N63" s="24" t="n">
        <f aca="false">'fasāde D'!F63*'fasāde D'!I63</f>
        <v>0</v>
      </c>
      <c r="O63" s="24" t="n">
        <f aca="false">'fasāde D'!F63*'fasāde D'!J63</f>
        <v>0</v>
      </c>
      <c r="P63" s="24" t="n">
        <f aca="false">'fasāde D'!F63*'fasāde D'!K63</f>
        <v>0</v>
      </c>
      <c r="Q63" s="24" t="n">
        <f aca="false">'fasāde D'!N63+'fasāde D'!O63+'fasāde D'!P63</f>
        <v>0</v>
      </c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false" outlineLevel="0" collapsed="false">
      <c r="A64" s="17"/>
      <c r="B64" s="17"/>
      <c r="C64" s="32" t="s">
        <v>117</v>
      </c>
      <c r="D64" s="19" t="s">
        <v>40</v>
      </c>
      <c r="E64" s="33" t="n">
        <v>1.1</v>
      </c>
      <c r="F64" s="33" t="n">
        <f aca="false">'fasāde D'!F63*'fasāde D'!E64</f>
        <v>17.27</v>
      </c>
      <c r="G64" s="30"/>
      <c r="H64" s="30"/>
      <c r="I64" s="31" t="n">
        <f aca="false">H64*G64</f>
        <v>0</v>
      </c>
      <c r="J64" s="30"/>
      <c r="K64" s="30"/>
      <c r="L64" s="24" t="n">
        <f aca="false">'fasāde D'!I64+'fasāde D'!J64+'fasāde D'!K64</f>
        <v>0</v>
      </c>
      <c r="M64" s="24" t="n">
        <f aca="false">'fasāde D'!F64*'fasāde D'!G64</f>
        <v>0</v>
      </c>
      <c r="N64" s="24" t="n">
        <f aca="false">'fasāde D'!F64*'fasāde D'!I64</f>
        <v>0</v>
      </c>
      <c r="O64" s="24" t="n">
        <f aca="false">'fasāde D'!F64*'fasāde D'!J64</f>
        <v>0</v>
      </c>
      <c r="P64" s="24" t="n">
        <f aca="false">'fasāde D'!F64*'fasāde D'!K64</f>
        <v>0</v>
      </c>
      <c r="Q64" s="24" t="n">
        <f aca="false">'fasāde D'!N64+'fasāde D'!O64+'fasāde D'!P64</f>
        <v>0</v>
      </c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false" outlineLevel="0" collapsed="false">
      <c r="A65" s="26" t="n">
        <v>20</v>
      </c>
      <c r="B65" s="26" t="s">
        <v>115</v>
      </c>
      <c r="C65" s="39" t="s">
        <v>127</v>
      </c>
      <c r="D65" s="28" t="s">
        <v>56</v>
      </c>
      <c r="E65" s="29"/>
      <c r="F65" s="29" t="n">
        <v>27</v>
      </c>
      <c r="G65" s="30"/>
      <c r="H65" s="30"/>
      <c r="I65" s="31" t="n">
        <f aca="false">H65*G65</f>
        <v>0</v>
      </c>
      <c r="J65" s="30"/>
      <c r="K65" s="30"/>
      <c r="L65" s="24" t="n">
        <f aca="false">'fasāde D'!I65+'fasāde D'!J65+'fasāde D'!K65</f>
        <v>0</v>
      </c>
      <c r="M65" s="24" t="n">
        <f aca="false">'fasāde D'!F65*'fasāde D'!G65</f>
        <v>0</v>
      </c>
      <c r="N65" s="24" t="n">
        <f aca="false">'fasāde D'!F65*'fasāde D'!I65</f>
        <v>0</v>
      </c>
      <c r="O65" s="24" t="n">
        <f aca="false">'fasāde D'!F65*'fasāde D'!J65</f>
        <v>0</v>
      </c>
      <c r="P65" s="24" t="n">
        <f aca="false">'fasāde D'!F65*'fasāde D'!K65</f>
        <v>0</v>
      </c>
      <c r="Q65" s="24" t="n">
        <f aca="false">'fasāde D'!N65+'fasāde D'!O65+'fasāde D'!P65</f>
        <v>0</v>
      </c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false" outlineLevel="0" collapsed="false">
      <c r="A66" s="17"/>
      <c r="B66" s="17"/>
      <c r="C66" s="32" t="s">
        <v>128</v>
      </c>
      <c r="D66" s="19" t="s">
        <v>56</v>
      </c>
      <c r="E66" s="33" t="n">
        <v>1.1</v>
      </c>
      <c r="F66" s="33" t="n">
        <f aca="false">'fasāde D'!F65*'fasāde D'!E66</f>
        <v>29.7</v>
      </c>
      <c r="G66" s="30"/>
      <c r="H66" s="30"/>
      <c r="I66" s="31" t="n">
        <f aca="false">H66*G66</f>
        <v>0</v>
      </c>
      <c r="J66" s="30"/>
      <c r="K66" s="30"/>
      <c r="L66" s="24" t="n">
        <f aca="false">'fasāde D'!I66+'fasāde D'!J66+'fasāde D'!K66</f>
        <v>0</v>
      </c>
      <c r="M66" s="24" t="n">
        <f aca="false">'fasāde D'!F66*'fasāde D'!G66</f>
        <v>0</v>
      </c>
      <c r="N66" s="24" t="n">
        <f aca="false">'fasāde D'!F66*'fasāde D'!I66</f>
        <v>0</v>
      </c>
      <c r="O66" s="24" t="n">
        <f aca="false">'fasāde D'!F66*'fasāde D'!J66</f>
        <v>0</v>
      </c>
      <c r="P66" s="24" t="n">
        <f aca="false">'fasāde D'!F66*'fasāde D'!K66</f>
        <v>0</v>
      </c>
      <c r="Q66" s="24" t="n">
        <f aca="false">'fasāde D'!N66+'fasāde D'!O66+'fasāde D'!P66</f>
        <v>0</v>
      </c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25.5" hidden="false" customHeight="false" outlineLevel="0" collapsed="false">
      <c r="A67" s="26" t="n">
        <v>21</v>
      </c>
      <c r="B67" s="26" t="s">
        <v>49</v>
      </c>
      <c r="C67" s="39" t="s">
        <v>129</v>
      </c>
      <c r="D67" s="28" t="s">
        <v>28</v>
      </c>
      <c r="E67" s="29"/>
      <c r="F67" s="29" t="n">
        <v>27</v>
      </c>
      <c r="G67" s="30"/>
      <c r="H67" s="30"/>
      <c r="I67" s="31" t="n">
        <f aca="false">H67*G67</f>
        <v>0</v>
      </c>
      <c r="J67" s="30"/>
      <c r="K67" s="30"/>
      <c r="L67" s="24" t="n">
        <f aca="false">'fasāde D'!I67+'fasāde D'!J67+'fasāde D'!K67</f>
        <v>0</v>
      </c>
      <c r="M67" s="24" t="n">
        <f aca="false">'fasāde D'!F67*'fasāde D'!G67</f>
        <v>0</v>
      </c>
      <c r="N67" s="24" t="n">
        <f aca="false">'fasāde D'!F67*'fasāde D'!I67</f>
        <v>0</v>
      </c>
      <c r="O67" s="24" t="n">
        <f aca="false">'fasāde D'!F67*'fasāde D'!J67</f>
        <v>0</v>
      </c>
      <c r="P67" s="24" t="n">
        <f aca="false">'fasāde D'!F67*'fasāde D'!K67</f>
        <v>0</v>
      </c>
      <c r="Q67" s="24" t="n">
        <f aca="false">'fasāde D'!N67+'fasāde D'!O67+'fasāde D'!P67</f>
        <v>0</v>
      </c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false" outlineLevel="0" collapsed="false">
      <c r="A68" s="17"/>
      <c r="B68" s="17"/>
      <c r="C68" s="32" t="s">
        <v>215</v>
      </c>
      <c r="D68" s="19" t="s">
        <v>78</v>
      </c>
      <c r="E68" s="33" t="n">
        <v>0.2</v>
      </c>
      <c r="F68" s="33" t="n">
        <f aca="false">'fasāde D'!F67*'fasāde D'!E68</f>
        <v>5.4</v>
      </c>
      <c r="G68" s="30"/>
      <c r="H68" s="30"/>
      <c r="I68" s="31" t="n">
        <f aca="false">H68*G68</f>
        <v>0</v>
      </c>
      <c r="J68" s="30"/>
      <c r="K68" s="30"/>
      <c r="L68" s="24" t="n">
        <f aca="false">'fasāde D'!I68+'fasāde D'!J68+'fasāde D'!K68</f>
        <v>0</v>
      </c>
      <c r="M68" s="24" t="n">
        <f aca="false">'fasāde D'!F68*'fasāde D'!G68</f>
        <v>0</v>
      </c>
      <c r="N68" s="24" t="n">
        <f aca="false">'fasāde D'!F68*'fasāde D'!I68</f>
        <v>0</v>
      </c>
      <c r="O68" s="24" t="n">
        <f aca="false">'fasāde D'!F68*'fasāde D'!J68</f>
        <v>0</v>
      </c>
      <c r="P68" s="24" t="n">
        <f aca="false">'fasāde D'!F68*'fasāde D'!K68</f>
        <v>0</v>
      </c>
      <c r="Q68" s="24" t="n">
        <f aca="false">'fasāde D'!N68+'fasāde D'!O68+'fasāde D'!P68</f>
        <v>0</v>
      </c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.75" hidden="false" customHeight="false" outlineLevel="0" collapsed="false">
      <c r="A69" s="17"/>
      <c r="B69" s="17"/>
      <c r="C69" s="37" t="s">
        <v>243</v>
      </c>
      <c r="D69" s="19"/>
      <c r="E69" s="33"/>
      <c r="F69" s="33"/>
      <c r="G69" s="30"/>
      <c r="H69" s="30"/>
      <c r="I69" s="31" t="n">
        <f aca="false">H69*G69</f>
        <v>0</v>
      </c>
      <c r="J69" s="30"/>
      <c r="K69" s="30"/>
      <c r="L69" s="24"/>
      <c r="M69" s="24"/>
      <c r="N69" s="24"/>
      <c r="O69" s="24"/>
      <c r="P69" s="24"/>
      <c r="Q69" s="24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2.75" hidden="false" customHeight="false" outlineLevel="0" collapsed="false">
      <c r="A70" s="26" t="n">
        <v>22</v>
      </c>
      <c r="B70" s="26" t="s">
        <v>26</v>
      </c>
      <c r="C70" s="39" t="s">
        <v>132</v>
      </c>
      <c r="D70" s="28" t="s">
        <v>40</v>
      </c>
      <c r="E70" s="29"/>
      <c r="F70" s="29" t="n">
        <v>770</v>
      </c>
      <c r="G70" s="30"/>
      <c r="H70" s="30"/>
      <c r="I70" s="31" t="n">
        <f aca="false">H70*G70</f>
        <v>0</v>
      </c>
      <c r="J70" s="30"/>
      <c r="K70" s="30"/>
      <c r="L70" s="24" t="n">
        <f aca="false">'fasāde D'!I70+'fasāde D'!J70+'fasāde D'!K70</f>
        <v>0</v>
      </c>
      <c r="M70" s="24" t="n">
        <f aca="false">'fasāde D'!F70*'fasāde D'!G70</f>
        <v>0</v>
      </c>
      <c r="N70" s="24" t="n">
        <f aca="false">'fasāde D'!F70*'fasāde D'!I70</f>
        <v>0</v>
      </c>
      <c r="O70" s="24" t="n">
        <f aca="false">'fasāde D'!F70*'fasāde D'!J70</f>
        <v>0</v>
      </c>
      <c r="P70" s="24" t="n">
        <f aca="false">'fasāde D'!F70*'fasāde D'!K70</f>
        <v>0</v>
      </c>
      <c r="Q70" s="24" t="n">
        <f aca="false">'fasāde D'!N70+'fasāde D'!O70+'fasāde D'!P70</f>
        <v>0</v>
      </c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2.75" hidden="false" customHeight="false" outlineLevel="0" collapsed="false">
      <c r="A71" s="17"/>
      <c r="B71" s="17"/>
      <c r="C71" s="32" t="s">
        <v>133</v>
      </c>
      <c r="D71" s="19" t="s">
        <v>40</v>
      </c>
      <c r="E71" s="33" t="n">
        <v>1.05</v>
      </c>
      <c r="F71" s="33" t="n">
        <f aca="false">'fasāde D'!F70*'fasāde D'!E71</f>
        <v>808.5</v>
      </c>
      <c r="G71" s="30"/>
      <c r="H71" s="30"/>
      <c r="I71" s="31" t="n">
        <f aca="false">H71*G71</f>
        <v>0</v>
      </c>
      <c r="J71" s="30"/>
      <c r="K71" s="30"/>
      <c r="L71" s="24" t="n">
        <f aca="false">'fasāde D'!I71+'fasāde D'!J71+'fasāde D'!K71</f>
        <v>0</v>
      </c>
      <c r="M71" s="24" t="n">
        <f aca="false">'fasāde D'!F71*'fasāde D'!G71</f>
        <v>0</v>
      </c>
      <c r="N71" s="24" t="n">
        <f aca="false">'fasāde D'!F71*'fasāde D'!I71</f>
        <v>0</v>
      </c>
      <c r="O71" s="24" t="n">
        <f aca="false">'fasāde D'!F71*'fasāde D'!J71</f>
        <v>0</v>
      </c>
      <c r="P71" s="24" t="n">
        <f aca="false">'fasāde D'!F71*'fasāde D'!K71</f>
        <v>0</v>
      </c>
      <c r="Q71" s="24" t="n">
        <f aca="false">'fasāde D'!N71+'fasāde D'!O71+'fasāde D'!P71</f>
        <v>0</v>
      </c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s="93" customFormat="true" ht="12.75" hidden="false" customHeight="false" outlineLevel="0" collapsed="false">
      <c r="A72" s="17"/>
      <c r="B72" s="17"/>
      <c r="C72" s="32" t="s">
        <v>134</v>
      </c>
      <c r="D72" s="19" t="s">
        <v>40</v>
      </c>
      <c r="E72" s="33" t="n">
        <v>1.1</v>
      </c>
      <c r="F72" s="33" t="n">
        <f aca="false">'fasāde D'!F70*'fasāde D'!E72</f>
        <v>847</v>
      </c>
      <c r="G72" s="30"/>
      <c r="H72" s="30"/>
      <c r="I72" s="31" t="n">
        <f aca="false">H72*G72</f>
        <v>0</v>
      </c>
      <c r="J72" s="30"/>
      <c r="K72" s="30"/>
      <c r="L72" s="24" t="n">
        <f aca="false">'fasāde D'!I72+'fasāde D'!J72+'fasāde D'!K72</f>
        <v>0</v>
      </c>
      <c r="M72" s="24" t="n">
        <f aca="false">'fasāde D'!F72*'fasāde D'!G72</f>
        <v>0</v>
      </c>
      <c r="N72" s="24" t="n">
        <f aca="false">'fasāde D'!F72*'fasāde D'!I72</f>
        <v>0</v>
      </c>
      <c r="O72" s="24" t="n">
        <f aca="false">'fasāde D'!F72*'fasāde D'!J72</f>
        <v>0</v>
      </c>
      <c r="P72" s="24" t="n">
        <f aca="false">'fasāde D'!F72*'fasāde D'!K72</f>
        <v>0</v>
      </c>
      <c r="Q72" s="24" t="n">
        <f aca="false">'fasāde D'!N72+'fasāde D'!O72+'fasāde D'!P72</f>
        <v>0</v>
      </c>
    </row>
    <row r="73" s="93" customFormat="true" ht="25.5" hidden="false" customHeight="false" outlineLevel="0" collapsed="false">
      <c r="A73" s="26" t="n">
        <v>23</v>
      </c>
      <c r="B73" s="26" t="s">
        <v>57</v>
      </c>
      <c r="C73" s="39" t="s">
        <v>135</v>
      </c>
      <c r="D73" s="28" t="s">
        <v>40</v>
      </c>
      <c r="E73" s="29"/>
      <c r="F73" s="29" t="n">
        <v>711.09</v>
      </c>
      <c r="G73" s="30"/>
      <c r="H73" s="30"/>
      <c r="I73" s="31" t="n">
        <f aca="false">H73*G73</f>
        <v>0</v>
      </c>
      <c r="J73" s="30"/>
      <c r="K73" s="30"/>
      <c r="L73" s="24" t="n">
        <f aca="false">'fasāde D'!I73+'fasāde D'!J73+'fasāde D'!K73</f>
        <v>0</v>
      </c>
      <c r="M73" s="24" t="n">
        <f aca="false">'fasāde D'!F73*'fasāde D'!G73</f>
        <v>0</v>
      </c>
      <c r="N73" s="24" t="n">
        <f aca="false">'fasāde D'!F73*'fasāde D'!I73</f>
        <v>0</v>
      </c>
      <c r="O73" s="24" t="n">
        <f aca="false">'fasāde D'!F73*'fasāde D'!J73</f>
        <v>0</v>
      </c>
      <c r="P73" s="24" t="n">
        <f aca="false">'fasāde D'!F73*'fasāde D'!K73</f>
        <v>0</v>
      </c>
      <c r="Q73" s="24" t="n">
        <f aca="false">'fasāde D'!N73+'fasāde D'!O73+'fasāde D'!P73</f>
        <v>0</v>
      </c>
    </row>
    <row r="74" s="93" customFormat="true" ht="12.75" hidden="false" customHeight="false" outlineLevel="0" collapsed="false">
      <c r="A74" s="26" t="n">
        <v>24</v>
      </c>
      <c r="B74" s="26" t="s">
        <v>49</v>
      </c>
      <c r="C74" s="39" t="s">
        <v>136</v>
      </c>
      <c r="D74" s="28" t="s">
        <v>137</v>
      </c>
      <c r="E74" s="29"/>
      <c r="F74" s="29" t="n">
        <v>280</v>
      </c>
      <c r="G74" s="30"/>
      <c r="H74" s="30"/>
      <c r="I74" s="31" t="n">
        <f aca="false">H74*G74</f>
        <v>0</v>
      </c>
      <c r="J74" s="30"/>
      <c r="K74" s="30"/>
      <c r="L74" s="24" t="n">
        <f aca="false">'fasāde D'!I74+'fasāde D'!J74+'fasāde D'!K74</f>
        <v>0</v>
      </c>
      <c r="M74" s="24" t="n">
        <f aca="false">'fasāde D'!F74*'fasāde D'!G74</f>
        <v>0</v>
      </c>
      <c r="N74" s="24" t="n">
        <f aca="false">'fasāde D'!F74*'fasāde D'!I74</f>
        <v>0</v>
      </c>
      <c r="O74" s="24" t="n">
        <f aca="false">'fasāde D'!F74*'fasāde D'!J74</f>
        <v>0</v>
      </c>
      <c r="P74" s="24" t="n">
        <f aca="false">'fasāde D'!F74*'fasāde D'!K74</f>
        <v>0</v>
      </c>
      <c r="Q74" s="24" t="n">
        <f aca="false">'fasāde D'!N74+'fasāde D'!O74+'fasāde D'!P74</f>
        <v>0</v>
      </c>
    </row>
    <row r="75" s="93" customFormat="true" ht="12.75" hidden="false" customHeight="false" outlineLevel="0" collapsed="false">
      <c r="A75" s="17"/>
      <c r="B75" s="17"/>
      <c r="C75" s="32" t="s">
        <v>218</v>
      </c>
      <c r="D75" s="19" t="s">
        <v>139</v>
      </c>
      <c r="E75" s="33" t="n">
        <v>0.01</v>
      </c>
      <c r="F75" s="33" t="n">
        <f aca="false">'fasāde D'!F74*'fasāde D'!E75</f>
        <v>2.8</v>
      </c>
      <c r="G75" s="30"/>
      <c r="H75" s="30"/>
      <c r="I75" s="31" t="n">
        <f aca="false">H75*G75</f>
        <v>0</v>
      </c>
      <c r="J75" s="30"/>
      <c r="K75" s="30"/>
      <c r="L75" s="24" t="n">
        <f aca="false">'fasāde D'!I75+'fasāde D'!J75+'fasāde D'!K75</f>
        <v>0</v>
      </c>
      <c r="M75" s="24" t="n">
        <f aca="false">'fasāde D'!F75*'fasāde D'!G75</f>
        <v>0</v>
      </c>
      <c r="N75" s="24" t="n">
        <f aca="false">'fasāde D'!F75*'fasāde D'!I75</f>
        <v>0</v>
      </c>
      <c r="O75" s="24" t="n">
        <f aca="false">'fasāde D'!F75*'fasāde D'!J75</f>
        <v>0</v>
      </c>
      <c r="P75" s="24" t="n">
        <f aca="false">'fasāde D'!F75*'fasāde D'!K75</f>
        <v>0</v>
      </c>
      <c r="Q75" s="24" t="n">
        <f aca="false">'fasāde D'!N75+'fasāde D'!O75+'fasāde D'!P75</f>
        <v>0</v>
      </c>
    </row>
    <row r="76" s="93" customFormat="true" ht="12.75" hidden="false" customHeight="false" outlineLevel="0" collapsed="false">
      <c r="A76" s="17"/>
      <c r="B76" s="17"/>
      <c r="C76" s="32" t="s">
        <v>219</v>
      </c>
      <c r="D76" s="19" t="s">
        <v>52</v>
      </c>
      <c r="E76" s="33" t="n">
        <v>0.5</v>
      </c>
      <c r="F76" s="33" t="n">
        <f aca="false">'fasāde D'!F74*'fasāde D'!E76</f>
        <v>140</v>
      </c>
      <c r="G76" s="30"/>
      <c r="H76" s="30"/>
      <c r="I76" s="31" t="n">
        <f aca="false">H76*G76</f>
        <v>0</v>
      </c>
      <c r="J76" s="30"/>
      <c r="K76" s="30"/>
      <c r="L76" s="24" t="n">
        <f aca="false">'fasāde D'!I76+'fasāde D'!J76+'fasāde D'!K76</f>
        <v>0</v>
      </c>
      <c r="M76" s="24" t="n">
        <f aca="false">'fasāde D'!F76*'fasāde D'!G76</f>
        <v>0</v>
      </c>
      <c r="N76" s="24" t="n">
        <f aca="false">'fasāde D'!F76*'fasāde D'!I76</f>
        <v>0</v>
      </c>
      <c r="O76" s="24" t="n">
        <f aca="false">'fasāde D'!F76*'fasāde D'!J76</f>
        <v>0</v>
      </c>
      <c r="P76" s="24" t="n">
        <f aca="false">'fasāde D'!F76*'fasāde D'!K76</f>
        <v>0</v>
      </c>
      <c r="Q76" s="24" t="n">
        <f aca="false">'fasāde D'!N76+'fasāde D'!O76+'fasāde D'!P76</f>
        <v>0</v>
      </c>
    </row>
    <row r="77" s="93" customFormat="true" ht="12.75" hidden="false" customHeight="false" outlineLevel="0" collapsed="false">
      <c r="A77" s="17"/>
      <c r="B77" s="17"/>
      <c r="C77" s="37" t="s">
        <v>150</v>
      </c>
      <c r="D77" s="19"/>
      <c r="E77" s="33"/>
      <c r="F77" s="33"/>
      <c r="G77" s="30"/>
      <c r="H77" s="30"/>
      <c r="I77" s="31" t="n">
        <f aca="false">H77*G77</f>
        <v>0</v>
      </c>
      <c r="J77" s="30"/>
      <c r="K77" s="30"/>
      <c r="L77" s="24"/>
      <c r="M77" s="24"/>
      <c r="N77" s="24"/>
      <c r="O77" s="24"/>
      <c r="P77" s="24"/>
      <c r="Q77" s="24"/>
    </row>
    <row r="78" customFormat="false" ht="12.75" hidden="false" customHeight="false" outlineLevel="0" collapsed="false">
      <c r="A78" s="26" t="n">
        <v>25</v>
      </c>
      <c r="B78" s="26" t="s">
        <v>38</v>
      </c>
      <c r="C78" s="27" t="s">
        <v>151</v>
      </c>
      <c r="D78" s="28" t="s">
        <v>40</v>
      </c>
      <c r="E78" s="29"/>
      <c r="F78" s="29" t="n">
        <v>37.8</v>
      </c>
      <c r="G78" s="30"/>
      <c r="H78" s="30"/>
      <c r="I78" s="31" t="n">
        <f aca="false">H78*G78</f>
        <v>0</v>
      </c>
      <c r="J78" s="30"/>
      <c r="K78" s="30"/>
      <c r="L78" s="24" t="n">
        <f aca="false">'fasāde D'!I78+'fasāde D'!J78+'fasāde D'!K78</f>
        <v>0</v>
      </c>
      <c r="M78" s="24" t="n">
        <f aca="false">'fasāde D'!F78*'fasāde D'!G78</f>
        <v>0</v>
      </c>
      <c r="N78" s="24" t="n">
        <f aca="false">'fasāde D'!F78*'fasāde D'!I78</f>
        <v>0</v>
      </c>
      <c r="O78" s="24" t="n">
        <f aca="false">'fasāde D'!F78*'fasāde D'!J78</f>
        <v>0</v>
      </c>
      <c r="P78" s="24" t="n">
        <f aca="false">'fasāde D'!F78*'fasāde D'!K78</f>
        <v>0</v>
      </c>
      <c r="Q78" s="24" t="n">
        <f aca="false">'fasāde D'!N78+'fasāde D'!O78+'fasāde D'!P78</f>
        <v>0</v>
      </c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2.75" hidden="false" customHeight="false" outlineLevel="0" collapsed="false">
      <c r="A79" s="26" t="n">
        <v>26</v>
      </c>
      <c r="B79" s="26" t="s">
        <v>57</v>
      </c>
      <c r="C79" s="27" t="s">
        <v>152</v>
      </c>
      <c r="D79" s="28" t="s">
        <v>40</v>
      </c>
      <c r="E79" s="29"/>
      <c r="F79" s="29" t="n">
        <v>37.8</v>
      </c>
      <c r="G79" s="30"/>
      <c r="H79" s="30"/>
      <c r="I79" s="31" t="n">
        <f aca="false">H79*G79</f>
        <v>0</v>
      </c>
      <c r="J79" s="30"/>
      <c r="K79" s="30"/>
      <c r="L79" s="24" t="n">
        <f aca="false">'fasāde D'!I79+'fasāde D'!J79+'fasāde D'!K79</f>
        <v>0</v>
      </c>
      <c r="M79" s="24" t="n">
        <f aca="false">'fasāde D'!F79*'fasāde D'!G79</f>
        <v>0</v>
      </c>
      <c r="N79" s="24" t="n">
        <f aca="false">'fasāde D'!F79*'fasāde D'!I79</f>
        <v>0</v>
      </c>
      <c r="O79" s="24" t="n">
        <f aca="false">'fasāde D'!F79*'fasāde D'!J79</f>
        <v>0</v>
      </c>
      <c r="P79" s="24" t="n">
        <f aca="false">'fasāde D'!F79*'fasāde D'!K79</f>
        <v>0</v>
      </c>
      <c r="Q79" s="24" t="n">
        <f aca="false">'fasāde D'!N79+'fasāde D'!O79+'fasāde D'!P79</f>
        <v>0</v>
      </c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2.75" hidden="false" customHeight="false" outlineLevel="0" collapsed="false">
      <c r="A80" s="17"/>
      <c r="B80" s="17"/>
      <c r="C80" s="32" t="s">
        <v>244</v>
      </c>
      <c r="D80" s="19" t="s">
        <v>40</v>
      </c>
      <c r="E80" s="33" t="n">
        <v>1.2</v>
      </c>
      <c r="F80" s="33" t="n">
        <f aca="false">'fasāde D'!F79*'fasāde D'!E80</f>
        <v>45.36</v>
      </c>
      <c r="G80" s="30"/>
      <c r="H80" s="30"/>
      <c r="I80" s="31" t="n">
        <f aca="false">H80*G80</f>
        <v>0</v>
      </c>
      <c r="J80" s="30"/>
      <c r="K80" s="30"/>
      <c r="L80" s="24" t="n">
        <f aca="false">'fasāde D'!I80+'fasāde D'!J80+'fasāde D'!K80</f>
        <v>0</v>
      </c>
      <c r="M80" s="24" t="n">
        <f aca="false">'fasāde D'!F80*'fasāde D'!G80</f>
        <v>0</v>
      </c>
      <c r="N80" s="24" t="n">
        <f aca="false">'fasāde D'!F80*'fasāde D'!I80</f>
        <v>0</v>
      </c>
      <c r="O80" s="24" t="n">
        <f aca="false">'fasāde D'!F80*'fasāde D'!J80</f>
        <v>0</v>
      </c>
      <c r="P80" s="24" t="n">
        <f aca="false">'fasāde D'!F80*'fasāde D'!K80</f>
        <v>0</v>
      </c>
      <c r="Q80" s="24" t="n">
        <f aca="false">'fasāde D'!N80+'fasāde D'!O80+'fasāde D'!P80</f>
        <v>0</v>
      </c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2.75" hidden="false" customHeight="false" outlineLevel="0" collapsed="false">
      <c r="A81" s="17"/>
      <c r="B81" s="17"/>
      <c r="C81" s="32" t="s">
        <v>154</v>
      </c>
      <c r="D81" s="19" t="s">
        <v>42</v>
      </c>
      <c r="E81" s="33" t="n">
        <v>32</v>
      </c>
      <c r="F81" s="33" t="n">
        <f aca="false">'fasāde D'!F79*'fasāde D'!E81</f>
        <v>1209.6</v>
      </c>
      <c r="G81" s="30"/>
      <c r="H81" s="30"/>
      <c r="I81" s="31" t="n">
        <f aca="false">H81*G81</f>
        <v>0</v>
      </c>
      <c r="J81" s="30"/>
      <c r="K81" s="30"/>
      <c r="L81" s="24" t="n">
        <f aca="false">'fasāde D'!I81+'fasāde D'!J81+'fasāde D'!K81</f>
        <v>0</v>
      </c>
      <c r="M81" s="24" t="n">
        <f aca="false">'fasāde D'!F81*'fasāde D'!G81</f>
        <v>0</v>
      </c>
      <c r="N81" s="24" t="n">
        <f aca="false">'fasāde D'!F81*'fasāde D'!I81</f>
        <v>0</v>
      </c>
      <c r="O81" s="24" t="n">
        <f aca="false">'fasāde D'!F81*'fasāde D'!J81</f>
        <v>0</v>
      </c>
      <c r="P81" s="24" t="n">
        <f aca="false">'fasāde D'!F81*'fasāde D'!K81</f>
        <v>0</v>
      </c>
      <c r="Q81" s="24" t="n">
        <f aca="false">'fasāde D'!N81+'fasāde D'!O81+'fasāde D'!P81</f>
        <v>0</v>
      </c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.75" hidden="false" customHeight="false" outlineLevel="0" collapsed="false">
      <c r="A82" s="17"/>
      <c r="B82" s="17"/>
      <c r="C82" s="32" t="s">
        <v>155</v>
      </c>
      <c r="D82" s="19" t="s">
        <v>156</v>
      </c>
      <c r="E82" s="33" t="n">
        <v>0.5</v>
      </c>
      <c r="F82" s="33" t="n">
        <f aca="false">'fasāde D'!F79*'fasāde D'!E82</f>
        <v>18.9</v>
      </c>
      <c r="G82" s="30"/>
      <c r="H82" s="30"/>
      <c r="I82" s="31" t="n">
        <f aca="false">H82*G82</f>
        <v>0</v>
      </c>
      <c r="J82" s="30"/>
      <c r="K82" s="30"/>
      <c r="L82" s="24" t="n">
        <f aca="false">'fasāde D'!I82+'fasāde D'!J82+'fasāde D'!K82</f>
        <v>0</v>
      </c>
      <c r="M82" s="24" t="n">
        <f aca="false">'fasāde D'!F82*'fasāde D'!G82</f>
        <v>0</v>
      </c>
      <c r="N82" s="24" t="n">
        <f aca="false">'fasāde D'!F82*'fasāde D'!I82</f>
        <v>0</v>
      </c>
      <c r="O82" s="24" t="n">
        <f aca="false">'fasāde D'!F82*'fasāde D'!J82</f>
        <v>0</v>
      </c>
      <c r="P82" s="24" t="n">
        <f aca="false">'fasāde D'!F82*'fasāde D'!K82</f>
        <v>0</v>
      </c>
      <c r="Q82" s="24" t="n">
        <f aca="false">'fasāde D'!N82+'fasāde D'!O82+'fasāde D'!P82</f>
        <v>0</v>
      </c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.75" hidden="false" customHeight="false" outlineLevel="0" collapsed="false">
      <c r="A83" s="17"/>
      <c r="B83" s="17"/>
      <c r="C83" s="37" t="s">
        <v>245</v>
      </c>
      <c r="D83" s="19"/>
      <c r="E83" s="33"/>
      <c r="F83" s="33"/>
      <c r="G83" s="30"/>
      <c r="H83" s="30"/>
      <c r="I83" s="31" t="n">
        <f aca="false">H83*G83</f>
        <v>0</v>
      </c>
      <c r="J83" s="30"/>
      <c r="K83" s="30"/>
      <c r="L83" s="24"/>
      <c r="M83" s="24"/>
      <c r="N83" s="24"/>
      <c r="O83" s="24"/>
      <c r="P83" s="24"/>
      <c r="Q83" s="24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.75" hidden="false" customHeight="false" outlineLevel="0" collapsed="false">
      <c r="A84" s="26" t="n">
        <v>27</v>
      </c>
      <c r="B84" s="26" t="s">
        <v>57</v>
      </c>
      <c r="C84" s="39" t="s">
        <v>158</v>
      </c>
      <c r="D84" s="28" t="s">
        <v>40</v>
      </c>
      <c r="E84" s="29"/>
      <c r="F84" s="29" t="n">
        <v>354</v>
      </c>
      <c r="G84" s="30"/>
      <c r="H84" s="30"/>
      <c r="I84" s="31" t="n">
        <f aca="false">H84*G84</f>
        <v>0</v>
      </c>
      <c r="J84" s="30"/>
      <c r="K84" s="30"/>
      <c r="L84" s="24" t="n">
        <f aca="false">'fasāde D'!I84+'fasāde D'!J84+'fasāde D'!K84</f>
        <v>0</v>
      </c>
      <c r="M84" s="24" t="n">
        <f aca="false">'fasāde D'!F84*'fasāde D'!G84</f>
        <v>0</v>
      </c>
      <c r="N84" s="24" t="n">
        <f aca="false">'fasāde D'!F84*'fasāde D'!I84</f>
        <v>0</v>
      </c>
      <c r="O84" s="24" t="n">
        <f aca="false">'fasāde D'!F84*'fasāde D'!J84</f>
        <v>0</v>
      </c>
      <c r="P84" s="24" t="n">
        <f aca="false">'fasāde D'!F84*'fasāde D'!K84</f>
        <v>0</v>
      </c>
      <c r="Q84" s="24" t="n">
        <f aca="false">'fasāde D'!N84+'fasāde D'!O84+'fasāde D'!P84</f>
        <v>0</v>
      </c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.75" hidden="false" customHeight="false" outlineLevel="0" collapsed="false">
      <c r="A85" s="17"/>
      <c r="B85" s="17"/>
      <c r="C85" s="32" t="s">
        <v>101</v>
      </c>
      <c r="D85" s="19" t="s">
        <v>78</v>
      </c>
      <c r="E85" s="33" t="n">
        <v>0.25</v>
      </c>
      <c r="F85" s="33" t="n">
        <f aca="false">'fasāde D'!F84*'fasāde D'!E85</f>
        <v>88.5</v>
      </c>
      <c r="G85" s="30"/>
      <c r="H85" s="30"/>
      <c r="I85" s="31" t="n">
        <f aca="false">H85*G85</f>
        <v>0</v>
      </c>
      <c r="J85" s="30"/>
      <c r="K85" s="30"/>
      <c r="L85" s="24" t="n">
        <f aca="false">'fasāde D'!I85+'fasāde D'!J85+'fasāde D'!K85</f>
        <v>0</v>
      </c>
      <c r="M85" s="24" t="n">
        <f aca="false">'fasāde D'!F85*'fasāde D'!G85</f>
        <v>0</v>
      </c>
      <c r="N85" s="24" t="n">
        <f aca="false">'fasāde D'!F85*'fasāde D'!I85</f>
        <v>0</v>
      </c>
      <c r="O85" s="24" t="n">
        <f aca="false">'fasāde D'!F85*'fasāde D'!J85</f>
        <v>0</v>
      </c>
      <c r="P85" s="24" t="n">
        <f aca="false">'fasāde D'!F85*'fasāde D'!K85</f>
        <v>0</v>
      </c>
      <c r="Q85" s="24" t="n">
        <f aca="false">'fasāde D'!N85+'fasāde D'!O85+'fasāde D'!P85</f>
        <v>0</v>
      </c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2.75" hidden="false" customHeight="false" outlineLevel="0" collapsed="false">
      <c r="A86" s="26" t="n">
        <v>28</v>
      </c>
      <c r="B86" s="26" t="s">
        <v>57</v>
      </c>
      <c r="C86" s="27" t="s">
        <v>95</v>
      </c>
      <c r="D86" s="28" t="s">
        <v>40</v>
      </c>
      <c r="E86" s="29"/>
      <c r="F86" s="29" t="n">
        <v>354</v>
      </c>
      <c r="G86" s="30"/>
      <c r="H86" s="30"/>
      <c r="I86" s="31" t="n">
        <f aca="false">H86*G86</f>
        <v>0</v>
      </c>
      <c r="J86" s="30"/>
      <c r="K86" s="30"/>
      <c r="L86" s="24" t="n">
        <f aca="false">'fasāde D'!I86+'fasāde D'!J86+'fasāde D'!K86</f>
        <v>0</v>
      </c>
      <c r="M86" s="24" t="n">
        <f aca="false">'fasāde D'!F86*'fasāde D'!G86</f>
        <v>0</v>
      </c>
      <c r="N86" s="24" t="n">
        <f aca="false">'fasāde D'!F86*'fasāde D'!I86</f>
        <v>0</v>
      </c>
      <c r="O86" s="24" t="n">
        <f aca="false">'fasāde D'!F86*'fasāde D'!J86</f>
        <v>0</v>
      </c>
      <c r="P86" s="24" t="n">
        <f aca="false">'fasāde D'!F86*'fasāde D'!K86</f>
        <v>0</v>
      </c>
      <c r="Q86" s="24" t="n">
        <f aca="false">'fasāde D'!N86+'fasāde D'!O86+'fasāde D'!P86</f>
        <v>0</v>
      </c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25.5" hidden="false" customHeight="false" outlineLevel="0" collapsed="false">
      <c r="A87" s="17"/>
      <c r="B87" s="17"/>
      <c r="C87" s="32" t="s">
        <v>160</v>
      </c>
      <c r="D87" s="19" t="s">
        <v>40</v>
      </c>
      <c r="E87" s="33" t="n">
        <v>1.1</v>
      </c>
      <c r="F87" s="33" t="n">
        <f aca="false">'fasāde D'!F86*'fasāde D'!E87</f>
        <v>389.4</v>
      </c>
      <c r="G87" s="30"/>
      <c r="H87" s="30"/>
      <c r="I87" s="31" t="n">
        <f aca="false">H87*G87</f>
        <v>0</v>
      </c>
      <c r="J87" s="30"/>
      <c r="K87" s="30"/>
      <c r="L87" s="24" t="n">
        <f aca="false">'fasāde D'!I87+'fasāde D'!J87+'fasāde D'!K87</f>
        <v>0</v>
      </c>
      <c r="M87" s="24" t="n">
        <f aca="false">'fasāde D'!F87*'fasāde D'!G87</f>
        <v>0</v>
      </c>
      <c r="N87" s="24" t="n">
        <f aca="false">'fasāde D'!F87*'fasāde D'!I87</f>
        <v>0</v>
      </c>
      <c r="O87" s="24" t="n">
        <f aca="false">'fasāde D'!F87*'fasāde D'!J87</f>
        <v>0</v>
      </c>
      <c r="P87" s="24" t="n">
        <f aca="false">'fasāde D'!F87*'fasāde D'!K87</f>
        <v>0</v>
      </c>
      <c r="Q87" s="24" t="n">
        <f aca="false">'fasāde D'!N87+'fasāde D'!O87+'fasāde D'!P87</f>
        <v>0</v>
      </c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25.5" hidden="false" customHeight="false" outlineLevel="0" collapsed="false">
      <c r="A88" s="17"/>
      <c r="B88" s="17"/>
      <c r="C88" s="32" t="s">
        <v>221</v>
      </c>
      <c r="D88" s="19" t="s">
        <v>70</v>
      </c>
      <c r="E88" s="33" t="n">
        <v>14</v>
      </c>
      <c r="F88" s="33" t="n">
        <f aca="false">'fasāde D'!F86*'fasāde D'!E88</f>
        <v>4956</v>
      </c>
      <c r="G88" s="30"/>
      <c r="H88" s="30"/>
      <c r="I88" s="31" t="n">
        <f aca="false">H88*G88</f>
        <v>0</v>
      </c>
      <c r="J88" s="30"/>
      <c r="K88" s="30"/>
      <c r="L88" s="24" t="n">
        <f aca="false">'fasāde D'!I88+'fasāde D'!J88+'fasāde D'!K88</f>
        <v>0</v>
      </c>
      <c r="M88" s="24" t="n">
        <f aca="false">'fasāde D'!F88*'fasāde D'!G88</f>
        <v>0</v>
      </c>
      <c r="N88" s="24" t="n">
        <f aca="false">'fasāde D'!F88*'fasāde D'!I88</f>
        <v>0</v>
      </c>
      <c r="O88" s="24" t="n">
        <f aca="false">'fasāde D'!F88*'fasāde D'!J88</f>
        <v>0</v>
      </c>
      <c r="P88" s="24" t="n">
        <f aca="false">'fasāde D'!F88*'fasāde D'!K88</f>
        <v>0</v>
      </c>
      <c r="Q88" s="24" t="n">
        <f aca="false">'fasāde D'!N88+'fasāde D'!O88+'fasāde D'!P88</f>
        <v>0</v>
      </c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25.5" hidden="false" customHeight="false" outlineLevel="0" collapsed="false">
      <c r="A89" s="17"/>
      <c r="B89" s="17"/>
      <c r="C89" s="32" t="s">
        <v>246</v>
      </c>
      <c r="D89" s="19" t="s">
        <v>70</v>
      </c>
      <c r="E89" s="33" t="n">
        <v>14</v>
      </c>
      <c r="F89" s="33" t="n">
        <f aca="false">'fasāde D'!F79*'fasāde D'!E89</f>
        <v>529.2</v>
      </c>
      <c r="G89" s="30"/>
      <c r="H89" s="30"/>
      <c r="I89" s="31" t="n">
        <f aca="false">H89*G89</f>
        <v>0</v>
      </c>
      <c r="J89" s="30"/>
      <c r="K89" s="30"/>
      <c r="L89" s="24" t="n">
        <f aca="false">'fasāde D'!I89+'fasāde D'!J89+'fasāde D'!K89</f>
        <v>0</v>
      </c>
      <c r="M89" s="24" t="n">
        <f aca="false">'fasāde D'!F89*'fasāde D'!G89</f>
        <v>0</v>
      </c>
      <c r="N89" s="24" t="n">
        <f aca="false">'fasāde D'!F89*'fasāde D'!I89</f>
        <v>0</v>
      </c>
      <c r="O89" s="24" t="n">
        <f aca="false">'fasāde D'!F89*'fasāde D'!J89</f>
        <v>0</v>
      </c>
      <c r="P89" s="24" t="n">
        <f aca="false">'fasāde D'!F89*'fasāde D'!K89</f>
        <v>0</v>
      </c>
      <c r="Q89" s="24" t="n">
        <f aca="false">'fasāde D'!N89+'fasāde D'!O89+'fasāde D'!P89</f>
        <v>0</v>
      </c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.75" hidden="false" customHeight="false" outlineLevel="0" collapsed="false">
      <c r="A90" s="17"/>
      <c r="B90" s="17"/>
      <c r="C90" s="32" t="s">
        <v>222</v>
      </c>
      <c r="D90" s="19" t="s">
        <v>52</v>
      </c>
      <c r="E90" s="33" t="n">
        <v>5.5</v>
      </c>
      <c r="F90" s="33" t="n">
        <f aca="false">'fasāde D'!F86*'fasāde D'!E90</f>
        <v>1947</v>
      </c>
      <c r="G90" s="30"/>
      <c r="H90" s="30"/>
      <c r="I90" s="31" t="n">
        <f aca="false">H90*G90</f>
        <v>0</v>
      </c>
      <c r="J90" s="30"/>
      <c r="K90" s="30"/>
      <c r="L90" s="24" t="n">
        <f aca="false">'fasāde D'!I90+'fasāde D'!J90+'fasāde D'!K90</f>
        <v>0</v>
      </c>
      <c r="M90" s="24" t="n">
        <f aca="false">'fasāde D'!F90*'fasāde D'!G90</f>
        <v>0</v>
      </c>
      <c r="N90" s="24" t="n">
        <f aca="false">'fasāde D'!F90*'fasāde D'!I90</f>
        <v>0</v>
      </c>
      <c r="O90" s="24" t="n">
        <f aca="false">'fasāde D'!F90*'fasāde D'!J90</f>
        <v>0</v>
      </c>
      <c r="P90" s="24" t="n">
        <f aca="false">'fasāde D'!F90*'fasāde D'!K90</f>
        <v>0</v>
      </c>
      <c r="Q90" s="24" t="n">
        <f aca="false">'fasāde D'!N90+'fasāde D'!O90+'fasāde D'!P90</f>
        <v>0</v>
      </c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25.5" hidden="false" customHeight="false" outlineLevel="0" collapsed="false">
      <c r="A91" s="26" t="n">
        <v>29</v>
      </c>
      <c r="B91" s="26" t="s">
        <v>57</v>
      </c>
      <c r="C91" s="27" t="s">
        <v>166</v>
      </c>
      <c r="D91" s="28" t="s">
        <v>40</v>
      </c>
      <c r="E91" s="29"/>
      <c r="F91" s="29" t="n">
        <v>354</v>
      </c>
      <c r="G91" s="30"/>
      <c r="H91" s="30"/>
      <c r="I91" s="31" t="n">
        <f aca="false">H91*G91</f>
        <v>0</v>
      </c>
      <c r="J91" s="30"/>
      <c r="K91" s="30"/>
      <c r="L91" s="24" t="n">
        <f aca="false">'fasāde D'!I91+'fasāde D'!J91+'fasāde D'!K91</f>
        <v>0</v>
      </c>
      <c r="M91" s="24" t="n">
        <f aca="false">'fasāde D'!F91*'fasāde D'!G91</f>
        <v>0</v>
      </c>
      <c r="N91" s="24" t="n">
        <f aca="false">'fasāde D'!F91*'fasāde D'!I91</f>
        <v>0</v>
      </c>
      <c r="O91" s="24" t="n">
        <f aca="false">'fasāde D'!F91*'fasāde D'!J91</f>
        <v>0</v>
      </c>
      <c r="P91" s="24" t="n">
        <f aca="false">'fasāde D'!F91*'fasāde D'!K91</f>
        <v>0</v>
      </c>
      <c r="Q91" s="24" t="n">
        <f aca="false">'fasāde D'!N91+'fasāde D'!O91+'fasāde D'!P91</f>
        <v>0</v>
      </c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2.75" hidden="false" customHeight="false" outlineLevel="0" collapsed="false">
      <c r="A92" s="17"/>
      <c r="B92" s="17"/>
      <c r="C92" s="32" t="s">
        <v>72</v>
      </c>
      <c r="D92" s="19" t="s">
        <v>40</v>
      </c>
      <c r="E92" s="33" t="n">
        <v>1.1</v>
      </c>
      <c r="F92" s="33" t="n">
        <f aca="false">'fasāde D'!F91*'fasāde D'!E92</f>
        <v>389.4</v>
      </c>
      <c r="G92" s="30"/>
      <c r="H92" s="30"/>
      <c r="I92" s="31" t="n">
        <f aca="false">H92*G92</f>
        <v>0</v>
      </c>
      <c r="J92" s="30"/>
      <c r="K92" s="30"/>
      <c r="L92" s="24" t="n">
        <f aca="false">'fasāde D'!I92+'fasāde D'!J92+'fasāde D'!K92</f>
        <v>0</v>
      </c>
      <c r="M92" s="24" t="n">
        <f aca="false">'fasāde D'!F92*'fasāde D'!G92</f>
        <v>0</v>
      </c>
      <c r="N92" s="24" t="n">
        <f aca="false">'fasāde D'!F92*'fasāde D'!I92</f>
        <v>0</v>
      </c>
      <c r="O92" s="24" t="n">
        <f aca="false">'fasāde D'!F92*'fasāde D'!J92</f>
        <v>0</v>
      </c>
      <c r="P92" s="24" t="n">
        <f aca="false">'fasāde D'!F92*'fasāde D'!K92</f>
        <v>0</v>
      </c>
      <c r="Q92" s="24" t="n">
        <f aca="false">'fasāde D'!N92+'fasāde D'!O92+'fasāde D'!P92</f>
        <v>0</v>
      </c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24" hidden="false" customHeight="true" outlineLevel="0" collapsed="false">
      <c r="A93" s="17"/>
      <c r="B93" s="17"/>
      <c r="C93" s="32" t="s">
        <v>223</v>
      </c>
      <c r="D93" s="19" t="s">
        <v>52</v>
      </c>
      <c r="E93" s="33" t="n">
        <v>6</v>
      </c>
      <c r="F93" s="33" t="n">
        <f aca="false">'fasāde D'!F91*'fasāde D'!E93</f>
        <v>2124</v>
      </c>
      <c r="G93" s="30"/>
      <c r="H93" s="30"/>
      <c r="I93" s="31" t="n">
        <f aca="false">H93*G93</f>
        <v>0</v>
      </c>
      <c r="J93" s="30"/>
      <c r="K93" s="30"/>
      <c r="L93" s="24" t="n">
        <f aca="false">'fasāde D'!I93+'fasāde D'!J93+'fasāde D'!K93</f>
        <v>0</v>
      </c>
      <c r="M93" s="24" t="n">
        <f aca="false">'fasāde D'!F93*'fasāde D'!G93</f>
        <v>0</v>
      </c>
      <c r="N93" s="24" t="n">
        <f aca="false">'fasāde D'!F93*'fasāde D'!I93</f>
        <v>0</v>
      </c>
      <c r="O93" s="24" t="n">
        <f aca="false">'fasāde D'!F93*'fasāde D'!J93</f>
        <v>0</v>
      </c>
      <c r="P93" s="24" t="n">
        <f aca="false">'fasāde D'!F93*'fasāde D'!K93</f>
        <v>0</v>
      </c>
      <c r="Q93" s="24" t="n">
        <f aca="false">'fasāde D'!N93+'fasāde D'!O93+'fasāde D'!P93</f>
        <v>0</v>
      </c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.75" hidden="false" customHeight="false" outlineLevel="0" collapsed="false">
      <c r="A94" s="17"/>
      <c r="B94" s="17"/>
      <c r="C94" s="32" t="s">
        <v>73</v>
      </c>
      <c r="D94" s="19" t="s">
        <v>56</v>
      </c>
      <c r="E94" s="33"/>
      <c r="F94" s="33" t="n">
        <v>60</v>
      </c>
      <c r="G94" s="30"/>
      <c r="H94" s="30"/>
      <c r="I94" s="31" t="n">
        <f aca="false">H94*G94</f>
        <v>0</v>
      </c>
      <c r="J94" s="30"/>
      <c r="K94" s="30"/>
      <c r="L94" s="24" t="n">
        <f aca="false">'fasāde D'!I94+'fasāde D'!J94+'fasāde D'!K94</f>
        <v>0</v>
      </c>
      <c r="M94" s="24" t="n">
        <f aca="false">'fasāde D'!F94*'fasāde D'!G94</f>
        <v>0</v>
      </c>
      <c r="N94" s="24" t="n">
        <f aca="false">'fasāde D'!F94*'fasāde D'!I94</f>
        <v>0</v>
      </c>
      <c r="O94" s="24" t="n">
        <f aca="false">'fasāde D'!F94*'fasāde D'!J94</f>
        <v>0</v>
      </c>
      <c r="P94" s="24" t="n">
        <f aca="false">'fasāde D'!F94*'fasāde D'!K94</f>
        <v>0</v>
      </c>
      <c r="Q94" s="24" t="n">
        <f aca="false">'fasāde D'!N94+'fasāde D'!O94+'fasāde D'!P94</f>
        <v>0</v>
      </c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.75" hidden="false" customHeight="false" outlineLevel="0" collapsed="false">
      <c r="A95" s="26" t="n">
        <v>30</v>
      </c>
      <c r="B95" s="26" t="s">
        <v>57</v>
      </c>
      <c r="C95" s="27" t="s">
        <v>168</v>
      </c>
      <c r="D95" s="28" t="s">
        <v>40</v>
      </c>
      <c r="E95" s="29"/>
      <c r="F95" s="29" t="n">
        <v>354</v>
      </c>
      <c r="G95" s="30"/>
      <c r="H95" s="30"/>
      <c r="I95" s="31" t="n">
        <f aca="false">H95*G95</f>
        <v>0</v>
      </c>
      <c r="J95" s="30"/>
      <c r="K95" s="30"/>
      <c r="L95" s="24" t="n">
        <f aca="false">'fasāde D'!I95+'fasāde D'!J95+'fasāde D'!K95</f>
        <v>0</v>
      </c>
      <c r="M95" s="24" t="n">
        <f aca="false">'fasāde D'!F95*'fasāde D'!G95</f>
        <v>0</v>
      </c>
      <c r="N95" s="24" t="n">
        <f aca="false">'fasāde D'!F95*'fasāde D'!I95</f>
        <v>0</v>
      </c>
      <c r="O95" s="24" t="n">
        <f aca="false">'fasāde D'!F95*'fasāde D'!J95</f>
        <v>0</v>
      </c>
      <c r="P95" s="24" t="n">
        <f aca="false">'fasāde D'!F95*'fasāde D'!K95</f>
        <v>0</v>
      </c>
      <c r="Q95" s="24" t="n">
        <f aca="false">'fasāde D'!N95+'fasāde D'!O95+'fasāde D'!P95</f>
        <v>0</v>
      </c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25.5" hidden="false" customHeight="false" outlineLevel="0" collapsed="false">
      <c r="A96" s="17"/>
      <c r="B96" s="17"/>
      <c r="C96" s="32" t="s">
        <v>224</v>
      </c>
      <c r="D96" s="19" t="s">
        <v>52</v>
      </c>
      <c r="E96" s="33" t="n">
        <v>0.2</v>
      </c>
      <c r="F96" s="33" t="n">
        <f aca="false">'fasāde D'!F95*'fasāde D'!E96</f>
        <v>70.8</v>
      </c>
      <c r="G96" s="30"/>
      <c r="H96" s="30"/>
      <c r="I96" s="31" t="n">
        <f aca="false">H96*G96</f>
        <v>0</v>
      </c>
      <c r="J96" s="30"/>
      <c r="K96" s="30"/>
      <c r="L96" s="24" t="n">
        <f aca="false">'fasāde D'!I96+'fasāde D'!J96+'fasāde D'!K96</f>
        <v>0</v>
      </c>
      <c r="M96" s="24" t="n">
        <f aca="false">'fasāde D'!F96*'fasāde D'!G96</f>
        <v>0</v>
      </c>
      <c r="N96" s="24" t="n">
        <f aca="false">'fasāde D'!F96*'fasāde D'!I96</f>
        <v>0</v>
      </c>
      <c r="O96" s="24" t="n">
        <f aca="false">'fasāde D'!F96*'fasāde D'!J96</f>
        <v>0</v>
      </c>
      <c r="P96" s="24" t="n">
        <f aca="false">'fasāde D'!F96*'fasāde D'!K96</f>
        <v>0</v>
      </c>
      <c r="Q96" s="24" t="n">
        <f aca="false">'fasāde D'!N96+'fasāde D'!O96+'fasāde D'!P96</f>
        <v>0</v>
      </c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24.75" hidden="false" customHeight="true" outlineLevel="0" collapsed="false">
      <c r="A97" s="17"/>
      <c r="B97" s="17"/>
      <c r="C97" s="32" t="s">
        <v>225</v>
      </c>
      <c r="D97" s="19" t="s">
        <v>52</v>
      </c>
      <c r="E97" s="33" t="n">
        <v>4.5</v>
      </c>
      <c r="F97" s="33" t="n">
        <f aca="false">'fasāde D'!F95*'fasāde D'!E97</f>
        <v>1593</v>
      </c>
      <c r="G97" s="30"/>
      <c r="H97" s="30"/>
      <c r="I97" s="31" t="n">
        <f aca="false">H97*G97</f>
        <v>0</v>
      </c>
      <c r="J97" s="30"/>
      <c r="K97" s="30"/>
      <c r="L97" s="24" t="n">
        <f aca="false">'fasāde D'!I97+'fasāde D'!J97+'fasāde D'!K97</f>
        <v>0</v>
      </c>
      <c r="M97" s="24" t="n">
        <f aca="false">'fasāde D'!F97*'fasāde D'!G97</f>
        <v>0</v>
      </c>
      <c r="N97" s="24" t="n">
        <f aca="false">'fasāde D'!F97*'fasāde D'!I97</f>
        <v>0</v>
      </c>
      <c r="O97" s="24" t="n">
        <f aca="false">'fasāde D'!F97*'fasāde D'!J97</f>
        <v>0</v>
      </c>
      <c r="P97" s="24" t="n">
        <f aca="false">'fasāde D'!F97*'fasāde D'!K97</f>
        <v>0</v>
      </c>
      <c r="Q97" s="24" t="n">
        <f aca="false">'fasāde D'!N97+'fasāde D'!O97+'fasāde D'!P97</f>
        <v>0</v>
      </c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.75" hidden="false" customHeight="false" outlineLevel="0" collapsed="false">
      <c r="A98" s="26" t="n">
        <v>31</v>
      </c>
      <c r="B98" s="26" t="s">
        <v>57</v>
      </c>
      <c r="C98" s="39" t="s">
        <v>171</v>
      </c>
      <c r="D98" s="28" t="s">
        <v>40</v>
      </c>
      <c r="E98" s="29"/>
      <c r="F98" s="29" t="n">
        <v>354</v>
      </c>
      <c r="G98" s="30"/>
      <c r="H98" s="30"/>
      <c r="I98" s="31" t="n">
        <f aca="false">H98*G98</f>
        <v>0</v>
      </c>
      <c r="J98" s="30"/>
      <c r="K98" s="30"/>
      <c r="L98" s="24" t="n">
        <f aca="false">'fasāde D'!I98+'fasāde D'!J98+'fasāde D'!K98</f>
        <v>0</v>
      </c>
      <c r="M98" s="24" t="n">
        <f aca="false">'fasāde D'!F98*'fasāde D'!G98</f>
        <v>0</v>
      </c>
      <c r="N98" s="24" t="n">
        <f aca="false">'fasāde D'!F98*'fasāde D'!I98</f>
        <v>0</v>
      </c>
      <c r="O98" s="24" t="n">
        <f aca="false">'fasāde D'!F98*'fasāde D'!J98</f>
        <v>0</v>
      </c>
      <c r="P98" s="24" t="n">
        <f aca="false">'fasāde D'!F98*'fasāde D'!K98</f>
        <v>0</v>
      </c>
      <c r="Q98" s="24" t="n">
        <f aca="false">'fasāde D'!N98+'fasāde D'!O98+'fasāde D'!P98</f>
        <v>0</v>
      </c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.75" hidden="false" customHeight="false" outlineLevel="0" collapsed="false">
      <c r="A99" s="17"/>
      <c r="B99" s="17"/>
      <c r="C99" s="32" t="s">
        <v>77</v>
      </c>
      <c r="D99" s="19" t="s">
        <v>78</v>
      </c>
      <c r="E99" s="33" t="n">
        <v>0.25</v>
      </c>
      <c r="F99" s="33" t="n">
        <f aca="false">'fasāde D'!F98*'fasāde D'!E99</f>
        <v>88.5</v>
      </c>
      <c r="G99" s="30"/>
      <c r="H99" s="30"/>
      <c r="I99" s="31" t="n">
        <f aca="false">H99*G99</f>
        <v>0</v>
      </c>
      <c r="J99" s="30"/>
      <c r="K99" s="30"/>
      <c r="L99" s="24" t="n">
        <f aca="false">'fasāde D'!I99+'fasāde D'!J99+'fasāde D'!K99</f>
        <v>0</v>
      </c>
      <c r="M99" s="24" t="n">
        <f aca="false">'fasāde D'!F99*'fasāde D'!G99</f>
        <v>0</v>
      </c>
      <c r="N99" s="24" t="n">
        <f aca="false">'fasāde D'!F99*'fasāde D'!I99</f>
        <v>0</v>
      </c>
      <c r="O99" s="24" t="n">
        <f aca="false">'fasāde D'!F99*'fasāde D'!J99</f>
        <v>0</v>
      </c>
      <c r="P99" s="24" t="n">
        <f aca="false">'fasāde D'!F99*'fasāde D'!K99</f>
        <v>0</v>
      </c>
      <c r="Q99" s="24" t="n">
        <f aca="false">'fasāde D'!N99+'fasāde D'!O99+'fasāde D'!P99</f>
        <v>0</v>
      </c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.75" hidden="false" customHeight="false" outlineLevel="0" collapsed="false">
      <c r="A100" s="17"/>
      <c r="B100" s="17"/>
      <c r="C100" s="32" t="s">
        <v>226</v>
      </c>
      <c r="D100" s="19" t="s">
        <v>78</v>
      </c>
      <c r="E100" s="33" t="n">
        <v>0.45</v>
      </c>
      <c r="F100" s="33" t="n">
        <f aca="false">'fasāde D'!F98*'fasāde D'!E100</f>
        <v>159.3</v>
      </c>
      <c r="G100" s="30"/>
      <c r="H100" s="30"/>
      <c r="I100" s="31" t="n">
        <f aca="false">H100*G100</f>
        <v>0</v>
      </c>
      <c r="J100" s="30"/>
      <c r="K100" s="30"/>
      <c r="L100" s="24" t="n">
        <f aca="false">'fasāde D'!I100+'fasāde D'!J100+'fasāde D'!K100</f>
        <v>0</v>
      </c>
      <c r="M100" s="24" t="n">
        <f aca="false">'fasāde D'!F100*'fasāde D'!G100</f>
        <v>0</v>
      </c>
      <c r="N100" s="24" t="n">
        <f aca="false">'fasāde D'!F100*'fasāde D'!I100</f>
        <v>0</v>
      </c>
      <c r="O100" s="24" t="n">
        <f aca="false">'fasāde D'!F100*'fasāde D'!J100</f>
        <v>0</v>
      </c>
      <c r="P100" s="24" t="n">
        <f aca="false">'fasāde D'!F100*'fasāde D'!K100</f>
        <v>0</v>
      </c>
      <c r="Q100" s="24" t="n">
        <f aca="false">'fasāde D'!N100+'fasāde D'!O100+'fasāde D'!P100</f>
        <v>0</v>
      </c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.75" hidden="false" customHeight="false" outlineLevel="0" collapsed="false">
      <c r="A101" s="17"/>
      <c r="B101" s="17"/>
      <c r="C101" s="37" t="s">
        <v>247</v>
      </c>
      <c r="D101" s="19"/>
      <c r="E101" s="20"/>
      <c r="F101" s="36"/>
      <c r="G101" s="30"/>
      <c r="H101" s="30"/>
      <c r="I101" s="31" t="n">
        <f aca="false">H101*G101</f>
        <v>0</v>
      </c>
      <c r="J101" s="30"/>
      <c r="K101" s="30"/>
      <c r="L101" s="24"/>
      <c r="M101" s="24"/>
      <c r="N101" s="24"/>
      <c r="O101" s="24"/>
      <c r="P101" s="24"/>
      <c r="Q101" s="24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.75" hidden="false" customHeight="false" outlineLevel="0" collapsed="false">
      <c r="A102" s="26" t="n">
        <v>32</v>
      </c>
      <c r="B102" s="26" t="s">
        <v>57</v>
      </c>
      <c r="C102" s="39" t="s">
        <v>158</v>
      </c>
      <c r="D102" s="28" t="s">
        <v>40</v>
      </c>
      <c r="E102" s="29"/>
      <c r="F102" s="29" t="n">
        <v>206.3</v>
      </c>
      <c r="G102" s="30"/>
      <c r="H102" s="30"/>
      <c r="I102" s="31" t="n">
        <f aca="false">H102*G102</f>
        <v>0</v>
      </c>
      <c r="J102" s="30"/>
      <c r="K102" s="30"/>
      <c r="L102" s="24" t="n">
        <f aca="false">'fasāde D'!I102+'fasāde D'!J102+'fasāde D'!K102</f>
        <v>0</v>
      </c>
      <c r="M102" s="24" t="n">
        <f aca="false">'fasāde D'!F102*'fasāde D'!G102</f>
        <v>0</v>
      </c>
      <c r="N102" s="24" t="n">
        <f aca="false">'fasāde D'!F102*'fasāde D'!I102</f>
        <v>0</v>
      </c>
      <c r="O102" s="24" t="n">
        <f aca="false">'fasāde D'!F102*'fasāde D'!J102</f>
        <v>0</v>
      </c>
      <c r="P102" s="24" t="n">
        <f aca="false">'fasāde D'!F102*'fasāde D'!K102</f>
        <v>0</v>
      </c>
      <c r="Q102" s="24" t="n">
        <f aca="false">'fasāde D'!N102+'fasāde D'!O102+'fasāde D'!P102</f>
        <v>0</v>
      </c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.75" hidden="false" customHeight="false" outlineLevel="0" collapsed="false">
      <c r="A103" s="17"/>
      <c r="B103" s="17"/>
      <c r="C103" s="32" t="s">
        <v>101</v>
      </c>
      <c r="D103" s="19" t="s">
        <v>78</v>
      </c>
      <c r="E103" s="33" t="n">
        <v>0.25</v>
      </c>
      <c r="F103" s="33" t="n">
        <f aca="false">'fasāde D'!F102*'fasāde D'!E103</f>
        <v>51.575</v>
      </c>
      <c r="G103" s="30"/>
      <c r="H103" s="30"/>
      <c r="I103" s="31" t="n">
        <f aca="false">H103*G103</f>
        <v>0</v>
      </c>
      <c r="J103" s="30"/>
      <c r="K103" s="30"/>
      <c r="L103" s="24" t="n">
        <f aca="false">'fasāde D'!I103+'fasāde D'!J103+'fasāde D'!K103</f>
        <v>0</v>
      </c>
      <c r="M103" s="24" t="n">
        <f aca="false">'fasāde D'!F103*'fasāde D'!G103</f>
        <v>0</v>
      </c>
      <c r="N103" s="24" t="n">
        <f aca="false">'fasāde D'!F103*'fasāde D'!I103</f>
        <v>0</v>
      </c>
      <c r="O103" s="24" t="n">
        <f aca="false">'fasāde D'!F103*'fasāde D'!J103</f>
        <v>0</v>
      </c>
      <c r="P103" s="24" t="n">
        <f aca="false">'fasāde D'!F103*'fasāde D'!K103</f>
        <v>0</v>
      </c>
      <c r="Q103" s="24" t="n">
        <f aca="false">'fasāde D'!N103+'fasāde D'!O103+'fasāde D'!P103</f>
        <v>0</v>
      </c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.75" hidden="false" customHeight="false" outlineLevel="0" collapsed="false">
      <c r="A104" s="26" t="n">
        <v>33</v>
      </c>
      <c r="B104" s="26" t="s">
        <v>57</v>
      </c>
      <c r="C104" s="27" t="s">
        <v>159</v>
      </c>
      <c r="D104" s="28" t="s">
        <v>40</v>
      </c>
      <c r="E104" s="29"/>
      <c r="F104" s="29" t="n">
        <f aca="false">206.3-'fasāde D'!F108</f>
        <v>180.9</v>
      </c>
      <c r="G104" s="30"/>
      <c r="H104" s="30"/>
      <c r="I104" s="31" t="n">
        <f aca="false">H104*G104</f>
        <v>0</v>
      </c>
      <c r="J104" s="30"/>
      <c r="K104" s="30"/>
      <c r="L104" s="24" t="n">
        <f aca="false">'fasāde D'!I104+'fasāde D'!J104+'fasāde D'!K104</f>
        <v>0</v>
      </c>
      <c r="M104" s="24" t="n">
        <f aca="false">'fasāde D'!F104*'fasāde D'!G104</f>
        <v>0</v>
      </c>
      <c r="N104" s="24" t="n">
        <f aca="false">'fasāde D'!F104*'fasāde D'!I104</f>
        <v>0</v>
      </c>
      <c r="O104" s="24" t="n">
        <f aca="false">'fasāde D'!F104*'fasāde D'!J104</f>
        <v>0</v>
      </c>
      <c r="P104" s="24" t="n">
        <f aca="false">'fasāde D'!F104*'fasāde D'!K104</f>
        <v>0</v>
      </c>
      <c r="Q104" s="24" t="n">
        <f aca="false">'fasāde D'!N104+'fasāde D'!O104+'fasāde D'!P104</f>
        <v>0</v>
      </c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25.5" hidden="false" customHeight="false" outlineLevel="0" collapsed="false">
      <c r="A105" s="17"/>
      <c r="B105" s="17"/>
      <c r="C105" s="32" t="s">
        <v>230</v>
      </c>
      <c r="D105" s="19" t="s">
        <v>40</v>
      </c>
      <c r="E105" s="33" t="n">
        <v>1.1</v>
      </c>
      <c r="F105" s="33" t="n">
        <f aca="false">'fasāde D'!F104*'fasāde D'!E105</f>
        <v>198.99</v>
      </c>
      <c r="G105" s="30"/>
      <c r="H105" s="30"/>
      <c r="I105" s="31" t="n">
        <f aca="false">H105*G105</f>
        <v>0</v>
      </c>
      <c r="J105" s="30"/>
      <c r="K105" s="30"/>
      <c r="L105" s="24" t="n">
        <f aca="false">'fasāde D'!I105+'fasāde D'!J105+'fasāde D'!K105</f>
        <v>0</v>
      </c>
      <c r="M105" s="24" t="n">
        <f aca="false">'fasāde D'!F105*'fasāde D'!G105</f>
        <v>0</v>
      </c>
      <c r="N105" s="24" t="n">
        <f aca="false">'fasāde D'!F105*'fasāde D'!I105</f>
        <v>0</v>
      </c>
      <c r="O105" s="24" t="n">
        <f aca="false">'fasāde D'!F105*'fasāde D'!J105</f>
        <v>0</v>
      </c>
      <c r="P105" s="24" t="n">
        <f aca="false">'fasāde D'!F105*'fasāde D'!K105</f>
        <v>0</v>
      </c>
      <c r="Q105" s="24" t="n">
        <f aca="false">'fasāde D'!N105+'fasāde D'!O105+'fasāde D'!P105</f>
        <v>0</v>
      </c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25.5" hidden="false" customHeight="false" outlineLevel="0" collapsed="false">
      <c r="A106" s="17"/>
      <c r="B106" s="17"/>
      <c r="C106" s="32" t="s">
        <v>231</v>
      </c>
      <c r="D106" s="19" t="s">
        <v>70</v>
      </c>
      <c r="E106" s="33" t="n">
        <v>14</v>
      </c>
      <c r="F106" s="33" t="n">
        <f aca="false">'fasāde D'!F104*'fasāde D'!E106</f>
        <v>2532.6</v>
      </c>
      <c r="G106" s="30"/>
      <c r="H106" s="30"/>
      <c r="I106" s="31" t="n">
        <f aca="false">H106*G106</f>
        <v>0</v>
      </c>
      <c r="J106" s="30"/>
      <c r="K106" s="30"/>
      <c r="L106" s="24" t="n">
        <f aca="false">'fasāde D'!I106+'fasāde D'!J106+'fasāde D'!K106</f>
        <v>0</v>
      </c>
      <c r="M106" s="24" t="n">
        <f aca="false">'fasāde D'!F106*'fasāde D'!G106</f>
        <v>0</v>
      </c>
      <c r="N106" s="24" t="n">
        <f aca="false">'fasāde D'!F106*'fasāde D'!I106</f>
        <v>0</v>
      </c>
      <c r="O106" s="24" t="n">
        <f aca="false">'fasāde D'!F106*'fasāde D'!J106</f>
        <v>0</v>
      </c>
      <c r="P106" s="24" t="n">
        <f aca="false">'fasāde D'!F106*'fasāde D'!K106</f>
        <v>0</v>
      </c>
      <c r="Q106" s="24" t="n">
        <f aca="false">'fasāde D'!N106+'fasāde D'!O106+'fasāde D'!P106</f>
        <v>0</v>
      </c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.75" hidden="false" customHeight="false" outlineLevel="0" collapsed="false">
      <c r="A107" s="17"/>
      <c r="B107" s="17"/>
      <c r="C107" s="32" t="s">
        <v>222</v>
      </c>
      <c r="D107" s="19" t="s">
        <v>52</v>
      </c>
      <c r="E107" s="33" t="n">
        <v>5.5</v>
      </c>
      <c r="F107" s="33" t="n">
        <f aca="false">'fasāde D'!F104*'fasāde D'!E107</f>
        <v>994.95</v>
      </c>
      <c r="G107" s="30"/>
      <c r="H107" s="30"/>
      <c r="I107" s="31" t="n">
        <f aca="false">H107*G107</f>
        <v>0</v>
      </c>
      <c r="J107" s="30"/>
      <c r="K107" s="30"/>
      <c r="L107" s="24" t="n">
        <f aca="false">'fasāde D'!I107+'fasāde D'!J107+'fasāde D'!K107</f>
        <v>0</v>
      </c>
      <c r="M107" s="24" t="n">
        <f aca="false">'fasāde D'!F107*'fasāde D'!G107</f>
        <v>0</v>
      </c>
      <c r="N107" s="24" t="n">
        <f aca="false">'fasāde D'!F107*'fasāde D'!I107</f>
        <v>0</v>
      </c>
      <c r="O107" s="24" t="n">
        <f aca="false">'fasāde D'!F107*'fasāde D'!J107</f>
        <v>0</v>
      </c>
      <c r="P107" s="24" t="n">
        <f aca="false">'fasāde D'!F107*'fasāde D'!K107</f>
        <v>0</v>
      </c>
      <c r="Q107" s="24" t="n">
        <f aca="false">'fasāde D'!N107+'fasāde D'!O107+'fasāde D'!P107</f>
        <v>0</v>
      </c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25.5" hidden="false" customHeight="false" outlineLevel="0" collapsed="false">
      <c r="A108" s="26" t="n">
        <v>34</v>
      </c>
      <c r="B108" s="26" t="s">
        <v>57</v>
      </c>
      <c r="C108" s="27" t="s">
        <v>248</v>
      </c>
      <c r="D108" s="28" t="s">
        <v>40</v>
      </c>
      <c r="E108" s="29"/>
      <c r="F108" s="29" t="n">
        <v>25.4</v>
      </c>
      <c r="G108" s="30"/>
      <c r="H108" s="30"/>
      <c r="I108" s="31" t="n">
        <f aca="false">H108*G108</f>
        <v>0</v>
      </c>
      <c r="J108" s="30"/>
      <c r="K108" s="30"/>
      <c r="L108" s="24" t="n">
        <f aca="false">'fasāde D'!I108+'fasāde D'!J108+'fasāde D'!K108</f>
        <v>0</v>
      </c>
      <c r="M108" s="24" t="n">
        <f aca="false">'fasāde D'!F108*'fasāde D'!G108</f>
        <v>0</v>
      </c>
      <c r="N108" s="24" t="n">
        <f aca="false">'fasāde D'!F108*'fasāde D'!I108</f>
        <v>0</v>
      </c>
      <c r="O108" s="24" t="n">
        <f aca="false">'fasāde D'!F108*'fasāde D'!J108</f>
        <v>0</v>
      </c>
      <c r="P108" s="24" t="n">
        <f aca="false">'fasāde D'!F108*'fasāde D'!K108</f>
        <v>0</v>
      </c>
      <c r="Q108" s="24" t="n">
        <f aca="false">'fasāde D'!N108+'fasāde D'!O108+'fasāde D'!P108</f>
        <v>0</v>
      </c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25.5" hidden="false" customHeight="false" outlineLevel="0" collapsed="false">
      <c r="A109" s="17"/>
      <c r="B109" s="17"/>
      <c r="C109" s="32" t="s">
        <v>249</v>
      </c>
      <c r="D109" s="19" t="s">
        <v>40</v>
      </c>
      <c r="E109" s="33" t="n">
        <v>1.1</v>
      </c>
      <c r="F109" s="33" t="n">
        <f aca="false">'fasāde D'!F108*'fasāde D'!E109</f>
        <v>27.94</v>
      </c>
      <c r="G109" s="30"/>
      <c r="H109" s="30"/>
      <c r="I109" s="31" t="n">
        <f aca="false">H109*G109</f>
        <v>0</v>
      </c>
      <c r="J109" s="30"/>
      <c r="K109" s="30"/>
      <c r="L109" s="24" t="n">
        <f aca="false">'fasāde D'!I109+'fasāde D'!J109+'fasāde D'!K109</f>
        <v>0</v>
      </c>
      <c r="M109" s="24" t="n">
        <f aca="false">'fasāde D'!F109*'fasāde D'!G109</f>
        <v>0</v>
      </c>
      <c r="N109" s="24" t="n">
        <f aca="false">'fasāde D'!F109*'fasāde D'!I109</f>
        <v>0</v>
      </c>
      <c r="O109" s="24" t="n">
        <f aca="false">'fasāde D'!F109*'fasāde D'!J109</f>
        <v>0</v>
      </c>
      <c r="P109" s="24" t="n">
        <f aca="false">'fasāde D'!F109*'fasāde D'!K109</f>
        <v>0</v>
      </c>
      <c r="Q109" s="24" t="n">
        <f aca="false">'fasāde D'!N109+'fasāde D'!O109+'fasāde D'!P109</f>
        <v>0</v>
      </c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25.5" hidden="false" customHeight="false" outlineLevel="0" collapsed="false">
      <c r="A110" s="17"/>
      <c r="B110" s="17"/>
      <c r="C110" s="32" t="s">
        <v>69</v>
      </c>
      <c r="D110" s="19" t="s">
        <v>70</v>
      </c>
      <c r="E110" s="33" t="n">
        <v>14</v>
      </c>
      <c r="F110" s="33" t="n">
        <f aca="false">'fasāde D'!F108*'fasāde D'!E110</f>
        <v>355.6</v>
      </c>
      <c r="G110" s="30"/>
      <c r="H110" s="30"/>
      <c r="I110" s="31" t="n">
        <f aca="false">H110*G110</f>
        <v>0</v>
      </c>
      <c r="J110" s="30"/>
      <c r="K110" s="30"/>
      <c r="L110" s="24" t="n">
        <f aca="false">'fasāde D'!I110+'fasāde D'!J110+'fasāde D'!K110</f>
        <v>0</v>
      </c>
      <c r="M110" s="24" t="n">
        <f aca="false">'fasāde D'!F110*'fasāde D'!G110</f>
        <v>0</v>
      </c>
      <c r="N110" s="24" t="n">
        <f aca="false">'fasāde D'!F110*'fasāde D'!I110</f>
        <v>0</v>
      </c>
      <c r="O110" s="24" t="n">
        <f aca="false">'fasāde D'!F110*'fasāde D'!J110</f>
        <v>0</v>
      </c>
      <c r="P110" s="24" t="n">
        <f aca="false">'fasāde D'!F110*'fasāde D'!K110</f>
        <v>0</v>
      </c>
      <c r="Q110" s="24" t="n">
        <f aca="false">'fasāde D'!N110+'fasāde D'!O110+'fasāde D'!P110</f>
        <v>0</v>
      </c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.75" hidden="false" customHeight="false" outlineLevel="0" collapsed="false">
      <c r="A111" s="17"/>
      <c r="B111" s="17"/>
      <c r="C111" s="32" t="s">
        <v>63</v>
      </c>
      <c r="D111" s="19" t="s">
        <v>52</v>
      </c>
      <c r="E111" s="33" t="n">
        <v>5.5</v>
      </c>
      <c r="F111" s="33" t="n">
        <f aca="false">'fasāde D'!F108*'fasāde D'!E111</f>
        <v>139.7</v>
      </c>
      <c r="G111" s="30"/>
      <c r="H111" s="30"/>
      <c r="I111" s="31" t="n">
        <f aca="false">H111*G111</f>
        <v>0</v>
      </c>
      <c r="J111" s="30"/>
      <c r="K111" s="30"/>
      <c r="L111" s="24" t="n">
        <f aca="false">'fasāde D'!I111+'fasāde D'!J111+'fasāde D'!K111</f>
        <v>0</v>
      </c>
      <c r="M111" s="24" t="n">
        <f aca="false">'fasāde D'!F111*'fasāde D'!G111</f>
        <v>0</v>
      </c>
      <c r="N111" s="24" t="n">
        <f aca="false">'fasāde D'!F111*'fasāde D'!I111</f>
        <v>0</v>
      </c>
      <c r="O111" s="24" t="n">
        <f aca="false">'fasāde D'!F111*'fasāde D'!J111</f>
        <v>0</v>
      </c>
      <c r="P111" s="24" t="n">
        <f aca="false">'fasāde D'!F111*'fasāde D'!K111</f>
        <v>0</v>
      </c>
      <c r="Q111" s="24" t="n">
        <f aca="false">'fasāde D'!N111+'fasāde D'!O111+'fasāde D'!P111</f>
        <v>0</v>
      </c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25.5" hidden="false" customHeight="false" outlineLevel="0" collapsed="false">
      <c r="A112" s="26" t="n">
        <v>33</v>
      </c>
      <c r="B112" s="26" t="s">
        <v>57</v>
      </c>
      <c r="C112" s="27" t="s">
        <v>166</v>
      </c>
      <c r="D112" s="28" t="s">
        <v>40</v>
      </c>
      <c r="E112" s="29"/>
      <c r="F112" s="29" t="n">
        <v>206.3</v>
      </c>
      <c r="G112" s="30"/>
      <c r="H112" s="30"/>
      <c r="I112" s="31" t="n">
        <f aca="false">H112*G112</f>
        <v>0</v>
      </c>
      <c r="J112" s="30"/>
      <c r="K112" s="30"/>
      <c r="L112" s="24" t="n">
        <f aca="false">'fasāde D'!I112+'fasāde D'!J112+'fasāde D'!K112</f>
        <v>0</v>
      </c>
      <c r="M112" s="24" t="n">
        <f aca="false">'fasāde D'!F112*'fasāde D'!G112</f>
        <v>0</v>
      </c>
      <c r="N112" s="24" t="n">
        <f aca="false">'fasāde D'!F112*'fasāde D'!I112</f>
        <v>0</v>
      </c>
      <c r="O112" s="24" t="n">
        <f aca="false">'fasāde D'!F112*'fasāde D'!J112</f>
        <v>0</v>
      </c>
      <c r="P112" s="24" t="n">
        <f aca="false">'fasāde D'!F112*'fasāde D'!K112</f>
        <v>0</v>
      </c>
      <c r="Q112" s="24" t="n">
        <f aca="false">'fasāde D'!N112+'fasāde D'!O112+'fasāde D'!P112</f>
        <v>0</v>
      </c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.75" hidden="false" customHeight="false" outlineLevel="0" collapsed="false">
      <c r="A113" s="17"/>
      <c r="B113" s="17"/>
      <c r="C113" s="32" t="s">
        <v>72</v>
      </c>
      <c r="D113" s="19" t="s">
        <v>40</v>
      </c>
      <c r="E113" s="33" t="n">
        <v>1.1</v>
      </c>
      <c r="F113" s="33" t="n">
        <f aca="false">'fasāde D'!F112*'fasāde D'!E113</f>
        <v>226.93</v>
      </c>
      <c r="G113" s="30"/>
      <c r="H113" s="30"/>
      <c r="I113" s="31" t="n">
        <f aca="false">H113*G113</f>
        <v>0</v>
      </c>
      <c r="J113" s="30"/>
      <c r="K113" s="30"/>
      <c r="L113" s="24" t="n">
        <f aca="false">'fasāde D'!I113+'fasāde D'!J113+'fasāde D'!K113</f>
        <v>0</v>
      </c>
      <c r="M113" s="24" t="n">
        <f aca="false">'fasāde D'!F113*'fasāde D'!G113</f>
        <v>0</v>
      </c>
      <c r="N113" s="24" t="n">
        <f aca="false">'fasāde D'!F113*'fasāde D'!I113</f>
        <v>0</v>
      </c>
      <c r="O113" s="24" t="n">
        <f aca="false">'fasāde D'!F113*'fasāde D'!J113</f>
        <v>0</v>
      </c>
      <c r="P113" s="24" t="n">
        <f aca="false">'fasāde D'!F113*'fasāde D'!K113</f>
        <v>0</v>
      </c>
      <c r="Q113" s="24" t="n">
        <f aca="false">'fasāde D'!N113+'fasāde D'!O113+'fasāde D'!P113</f>
        <v>0</v>
      </c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.75" hidden="false" customHeight="false" outlineLevel="0" collapsed="false">
      <c r="A114" s="17"/>
      <c r="B114" s="17"/>
      <c r="C114" s="32" t="s">
        <v>195</v>
      </c>
      <c r="D114" s="19" t="s">
        <v>52</v>
      </c>
      <c r="E114" s="33" t="n">
        <v>6</v>
      </c>
      <c r="F114" s="33" t="n">
        <f aca="false">'fasāde D'!F112*'fasāde D'!E114</f>
        <v>1237.8</v>
      </c>
      <c r="G114" s="30"/>
      <c r="H114" s="30"/>
      <c r="I114" s="31" t="n">
        <f aca="false">H114*G114</f>
        <v>0</v>
      </c>
      <c r="J114" s="30"/>
      <c r="K114" s="30"/>
      <c r="L114" s="24" t="n">
        <f aca="false">'fasāde D'!I114+'fasāde D'!J114+'fasāde D'!K114</f>
        <v>0</v>
      </c>
      <c r="M114" s="24" t="n">
        <f aca="false">'fasāde D'!F114*'fasāde D'!G114</f>
        <v>0</v>
      </c>
      <c r="N114" s="24" t="n">
        <f aca="false">'fasāde D'!F114*'fasāde D'!I114</f>
        <v>0</v>
      </c>
      <c r="O114" s="24" t="n">
        <f aca="false">'fasāde D'!F114*'fasāde D'!J114</f>
        <v>0</v>
      </c>
      <c r="P114" s="24" t="n">
        <f aca="false">'fasāde D'!F114*'fasāde D'!K114</f>
        <v>0</v>
      </c>
      <c r="Q114" s="24" t="n">
        <f aca="false">'fasāde D'!N114+'fasāde D'!O114+'fasāde D'!P114</f>
        <v>0</v>
      </c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.75" hidden="false" customHeight="false" outlineLevel="0" collapsed="false">
      <c r="A115" s="17"/>
      <c r="B115" s="17"/>
      <c r="C115" s="32" t="s">
        <v>73</v>
      </c>
      <c r="D115" s="19" t="s">
        <v>56</v>
      </c>
      <c r="E115" s="33"/>
      <c r="F115" s="33" t="n">
        <v>120</v>
      </c>
      <c r="G115" s="30"/>
      <c r="H115" s="30"/>
      <c r="I115" s="31" t="n">
        <f aca="false">H115*G115</f>
        <v>0</v>
      </c>
      <c r="J115" s="30"/>
      <c r="K115" s="30"/>
      <c r="L115" s="24" t="n">
        <f aca="false">'fasāde D'!I115+'fasāde D'!J115+'fasāde D'!K115</f>
        <v>0</v>
      </c>
      <c r="M115" s="24" t="n">
        <f aca="false">'fasāde D'!F115*'fasāde D'!G115</f>
        <v>0</v>
      </c>
      <c r="N115" s="24" t="n">
        <f aca="false">'fasāde D'!F115*'fasāde D'!I115</f>
        <v>0</v>
      </c>
      <c r="O115" s="24" t="n">
        <f aca="false">'fasāde D'!F115*'fasāde D'!J115</f>
        <v>0</v>
      </c>
      <c r="P115" s="24" t="n">
        <f aca="false">'fasāde D'!F115*'fasāde D'!K115</f>
        <v>0</v>
      </c>
      <c r="Q115" s="24" t="n">
        <f aca="false">'fasāde D'!N115+'fasāde D'!O115+'fasāde D'!P115</f>
        <v>0</v>
      </c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.75" hidden="false" customHeight="false" outlineLevel="0" collapsed="false">
      <c r="A116" s="26" t="n">
        <v>34</v>
      </c>
      <c r="B116" s="26" t="s">
        <v>57</v>
      </c>
      <c r="C116" s="27" t="s">
        <v>168</v>
      </c>
      <c r="D116" s="28" t="s">
        <v>40</v>
      </c>
      <c r="E116" s="29"/>
      <c r="F116" s="29" t="n">
        <v>206.3</v>
      </c>
      <c r="G116" s="30"/>
      <c r="H116" s="30"/>
      <c r="I116" s="31" t="n">
        <f aca="false">H116*G116</f>
        <v>0</v>
      </c>
      <c r="J116" s="30"/>
      <c r="K116" s="30"/>
      <c r="L116" s="24" t="n">
        <f aca="false">'fasāde D'!I116+'fasāde D'!J116+'fasāde D'!K116</f>
        <v>0</v>
      </c>
      <c r="M116" s="24" t="n">
        <f aca="false">'fasāde D'!F116*'fasāde D'!G116</f>
        <v>0</v>
      </c>
      <c r="N116" s="24" t="n">
        <f aca="false">'fasāde D'!F116*'fasāde D'!I116</f>
        <v>0</v>
      </c>
      <c r="O116" s="24" t="n">
        <f aca="false">'fasāde D'!F116*'fasāde D'!J116</f>
        <v>0</v>
      </c>
      <c r="P116" s="24" t="n">
        <f aca="false">'fasāde D'!F116*'fasāde D'!K116</f>
        <v>0</v>
      </c>
      <c r="Q116" s="24" t="n">
        <f aca="false">'fasāde D'!N116+'fasāde D'!O116+'fasāde D'!P116</f>
        <v>0</v>
      </c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25.5" hidden="false" customHeight="false" outlineLevel="0" collapsed="false">
      <c r="A117" s="17"/>
      <c r="B117" s="17"/>
      <c r="C117" s="32" t="s">
        <v>224</v>
      </c>
      <c r="D117" s="19" t="s">
        <v>52</v>
      </c>
      <c r="E117" s="33" t="n">
        <v>0.2</v>
      </c>
      <c r="F117" s="33" t="n">
        <f aca="false">'fasāde D'!F116*'fasāde D'!E117</f>
        <v>41.26</v>
      </c>
      <c r="G117" s="30"/>
      <c r="H117" s="30"/>
      <c r="I117" s="31" t="n">
        <f aca="false">H117*G117</f>
        <v>0</v>
      </c>
      <c r="J117" s="30"/>
      <c r="K117" s="30"/>
      <c r="L117" s="24" t="n">
        <f aca="false">'fasāde D'!I117+'fasāde D'!J117+'fasāde D'!K117</f>
        <v>0</v>
      </c>
      <c r="M117" s="24" t="n">
        <f aca="false">'fasāde D'!F117*'fasāde D'!G117</f>
        <v>0</v>
      </c>
      <c r="N117" s="24" t="n">
        <f aca="false">'fasāde D'!F117*'fasāde D'!I117</f>
        <v>0</v>
      </c>
      <c r="O117" s="24" t="n">
        <f aca="false">'fasāde D'!F117*'fasāde D'!J117</f>
        <v>0</v>
      </c>
      <c r="P117" s="24" t="n">
        <f aca="false">'fasāde D'!F117*'fasāde D'!K117</f>
        <v>0</v>
      </c>
      <c r="Q117" s="24" t="n">
        <f aca="false">'fasāde D'!N117+'fasāde D'!O117+'fasāde D'!P117</f>
        <v>0</v>
      </c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25.5" hidden="false" customHeight="true" outlineLevel="0" collapsed="false">
      <c r="A118" s="17"/>
      <c r="B118" s="17"/>
      <c r="C118" s="32" t="s">
        <v>225</v>
      </c>
      <c r="D118" s="19" t="s">
        <v>52</v>
      </c>
      <c r="E118" s="33" t="n">
        <v>4.5</v>
      </c>
      <c r="F118" s="33" t="n">
        <f aca="false">'fasāde D'!F116*'fasāde D'!E118</f>
        <v>928.35</v>
      </c>
      <c r="G118" s="30"/>
      <c r="H118" s="30"/>
      <c r="I118" s="31" t="n">
        <f aca="false">H118*G118</f>
        <v>0</v>
      </c>
      <c r="J118" s="30"/>
      <c r="K118" s="30"/>
      <c r="L118" s="24" t="n">
        <f aca="false">'fasāde D'!I118+'fasāde D'!J118+'fasāde D'!K118</f>
        <v>0</v>
      </c>
      <c r="M118" s="24" t="n">
        <f aca="false">'fasāde D'!F118*'fasāde D'!G118</f>
        <v>0</v>
      </c>
      <c r="N118" s="24" t="n">
        <f aca="false">'fasāde D'!F118*'fasāde D'!I118</f>
        <v>0</v>
      </c>
      <c r="O118" s="24" t="n">
        <f aca="false">'fasāde D'!F118*'fasāde D'!J118</f>
        <v>0</v>
      </c>
      <c r="P118" s="24" t="n">
        <f aca="false">'fasāde D'!F118*'fasāde D'!K118</f>
        <v>0</v>
      </c>
      <c r="Q118" s="24" t="n">
        <f aca="false">'fasāde D'!N118+'fasāde D'!O118+'fasāde D'!P118</f>
        <v>0</v>
      </c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.75" hidden="false" customHeight="false" outlineLevel="0" collapsed="false">
      <c r="A119" s="26" t="n">
        <v>35</v>
      </c>
      <c r="B119" s="26" t="s">
        <v>57</v>
      </c>
      <c r="C119" s="39" t="s">
        <v>171</v>
      </c>
      <c r="D119" s="28" t="s">
        <v>40</v>
      </c>
      <c r="E119" s="29"/>
      <c r="F119" s="29" t="n">
        <v>206.3</v>
      </c>
      <c r="G119" s="30"/>
      <c r="H119" s="30"/>
      <c r="I119" s="31" t="n">
        <f aca="false">H119*G119</f>
        <v>0</v>
      </c>
      <c r="J119" s="30"/>
      <c r="K119" s="30"/>
      <c r="L119" s="24" t="n">
        <f aca="false">'fasāde D'!I119+'fasāde D'!J119+'fasāde D'!K119</f>
        <v>0</v>
      </c>
      <c r="M119" s="24" t="n">
        <f aca="false">'fasāde D'!F119*'fasāde D'!G119</f>
        <v>0</v>
      </c>
      <c r="N119" s="24" t="n">
        <f aca="false">'fasāde D'!F119*'fasāde D'!I119</f>
        <v>0</v>
      </c>
      <c r="O119" s="24" t="n">
        <f aca="false">'fasāde D'!F119*'fasāde D'!J119</f>
        <v>0</v>
      </c>
      <c r="P119" s="24" t="n">
        <f aca="false">'fasāde D'!F119*'fasāde D'!K119</f>
        <v>0</v>
      </c>
      <c r="Q119" s="24" t="n">
        <f aca="false">'fasāde D'!N119+'fasāde D'!O119+'fasāde D'!P119</f>
        <v>0</v>
      </c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.75" hidden="false" customHeight="false" outlineLevel="0" collapsed="false">
      <c r="A120" s="17"/>
      <c r="B120" s="17"/>
      <c r="C120" s="32" t="s">
        <v>77</v>
      </c>
      <c r="D120" s="19" t="s">
        <v>78</v>
      </c>
      <c r="E120" s="33" t="n">
        <v>0.25</v>
      </c>
      <c r="F120" s="33" t="n">
        <f aca="false">'fasāde D'!F119*'fasāde D'!E120</f>
        <v>51.575</v>
      </c>
      <c r="G120" s="30"/>
      <c r="H120" s="30"/>
      <c r="I120" s="31" t="n">
        <f aca="false">H120*G120</f>
        <v>0</v>
      </c>
      <c r="J120" s="30"/>
      <c r="K120" s="30"/>
      <c r="L120" s="24" t="n">
        <f aca="false">'fasāde D'!I120+'fasāde D'!J120+'fasāde D'!K120</f>
        <v>0</v>
      </c>
      <c r="M120" s="24" t="n">
        <f aca="false">'fasāde D'!F120*'fasāde D'!G120</f>
        <v>0</v>
      </c>
      <c r="N120" s="24" t="n">
        <f aca="false">'fasāde D'!F120*'fasāde D'!I120</f>
        <v>0</v>
      </c>
      <c r="O120" s="24" t="n">
        <f aca="false">'fasāde D'!F120*'fasāde D'!J120</f>
        <v>0</v>
      </c>
      <c r="P120" s="24" t="n">
        <f aca="false">'fasāde D'!F120*'fasāde D'!K120</f>
        <v>0</v>
      </c>
      <c r="Q120" s="24" t="n">
        <f aca="false">'fasāde D'!N120+'fasāde D'!O120+'fasāde D'!P120</f>
        <v>0</v>
      </c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.75" hidden="false" customHeight="false" outlineLevel="0" collapsed="false">
      <c r="A121" s="17"/>
      <c r="B121" s="17"/>
      <c r="C121" s="32" t="s">
        <v>226</v>
      </c>
      <c r="D121" s="19" t="s">
        <v>78</v>
      </c>
      <c r="E121" s="33" t="n">
        <v>0.45</v>
      </c>
      <c r="F121" s="33" t="n">
        <f aca="false">'fasāde D'!F119*'fasāde D'!E121</f>
        <v>92.835</v>
      </c>
      <c r="G121" s="30"/>
      <c r="H121" s="30"/>
      <c r="I121" s="31" t="n">
        <f aca="false">H121*G121</f>
        <v>0</v>
      </c>
      <c r="J121" s="30"/>
      <c r="K121" s="30"/>
      <c r="L121" s="24" t="n">
        <f aca="false">'fasāde D'!I121+'fasāde D'!J121+'fasāde D'!K121</f>
        <v>0</v>
      </c>
      <c r="M121" s="24" t="n">
        <f aca="false">'fasāde D'!F121*'fasāde D'!G121</f>
        <v>0</v>
      </c>
      <c r="N121" s="24" t="n">
        <f aca="false">'fasāde D'!F121*'fasāde D'!I121</f>
        <v>0</v>
      </c>
      <c r="O121" s="24" t="n">
        <f aca="false">'fasāde D'!F121*'fasāde D'!J121</f>
        <v>0</v>
      </c>
      <c r="P121" s="24" t="n">
        <f aca="false">'fasāde D'!F121*'fasāde D'!K121</f>
        <v>0</v>
      </c>
      <c r="Q121" s="24" t="n">
        <f aca="false">'fasāde D'!N121+'fasāde D'!O121+'fasāde D'!P121</f>
        <v>0</v>
      </c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.75" hidden="false" customHeight="false" outlineLevel="0" collapsed="false">
      <c r="A122" s="17"/>
      <c r="B122" s="17"/>
      <c r="C122" s="37" t="s">
        <v>250</v>
      </c>
      <c r="D122" s="19"/>
      <c r="E122" s="20"/>
      <c r="F122" s="36"/>
      <c r="G122" s="30"/>
      <c r="H122" s="30"/>
      <c r="I122" s="31" t="n">
        <f aca="false">H122*G122</f>
        <v>0</v>
      </c>
      <c r="J122" s="30"/>
      <c r="K122" s="30"/>
      <c r="L122" s="24"/>
      <c r="M122" s="24"/>
      <c r="N122" s="24"/>
      <c r="O122" s="24"/>
      <c r="P122" s="24"/>
      <c r="Q122" s="24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s="12" customFormat="true" ht="12.75" hidden="false" customHeight="false" outlineLevel="0" collapsed="false">
      <c r="A123" s="26" t="n">
        <v>36</v>
      </c>
      <c r="B123" s="26" t="s">
        <v>57</v>
      </c>
      <c r="C123" s="39" t="s">
        <v>158</v>
      </c>
      <c r="D123" s="28" t="s">
        <v>40</v>
      </c>
      <c r="E123" s="29"/>
      <c r="F123" s="29" t="n">
        <v>166.4</v>
      </c>
      <c r="G123" s="30"/>
      <c r="H123" s="30"/>
      <c r="I123" s="31" t="n">
        <f aca="false">H123*G123</f>
        <v>0</v>
      </c>
      <c r="J123" s="30"/>
      <c r="K123" s="30"/>
      <c r="L123" s="24" t="n">
        <f aca="false">'fasāde D'!I123+'fasāde D'!J123+'fasāde D'!K123</f>
        <v>0</v>
      </c>
      <c r="M123" s="24" t="n">
        <f aca="false">'fasāde D'!F123*'fasāde D'!G123</f>
        <v>0</v>
      </c>
      <c r="N123" s="24" t="n">
        <f aca="false">'fasāde D'!F123*'fasāde D'!I123</f>
        <v>0</v>
      </c>
      <c r="O123" s="24" t="n">
        <f aca="false">'fasāde D'!F123*'fasāde D'!J123</f>
        <v>0</v>
      </c>
      <c r="P123" s="24" t="n">
        <f aca="false">'fasāde D'!F123*'fasāde D'!K123</f>
        <v>0</v>
      </c>
      <c r="Q123" s="24" t="n">
        <f aca="false">'fasāde D'!N123+'fasāde D'!O123+'fasāde D'!P123</f>
        <v>0</v>
      </c>
      <c r="R123" s="38"/>
    </row>
    <row r="124" customFormat="false" ht="12.75" hidden="false" customHeight="false" outlineLevel="0" collapsed="false">
      <c r="A124" s="17"/>
      <c r="B124" s="17"/>
      <c r="C124" s="32" t="s">
        <v>101</v>
      </c>
      <c r="D124" s="19" t="s">
        <v>78</v>
      </c>
      <c r="E124" s="33" t="n">
        <v>0.25</v>
      </c>
      <c r="F124" s="33" t="n">
        <f aca="false">'fasāde D'!F123*'fasāde D'!E124</f>
        <v>41.6</v>
      </c>
      <c r="G124" s="30"/>
      <c r="H124" s="30"/>
      <c r="I124" s="31" t="n">
        <f aca="false">H124*G124</f>
        <v>0</v>
      </c>
      <c r="J124" s="30"/>
      <c r="K124" s="30"/>
      <c r="L124" s="24" t="n">
        <f aca="false">'fasāde D'!I124+'fasāde D'!J124+'fasāde D'!K124</f>
        <v>0</v>
      </c>
      <c r="M124" s="24" t="n">
        <f aca="false">'fasāde D'!F124*'fasāde D'!G124</f>
        <v>0</v>
      </c>
      <c r="N124" s="24" t="n">
        <f aca="false">'fasāde D'!F124*'fasāde D'!I124</f>
        <v>0</v>
      </c>
      <c r="O124" s="24" t="n">
        <f aca="false">'fasāde D'!F124*'fasāde D'!J124</f>
        <v>0</v>
      </c>
      <c r="P124" s="24" t="n">
        <f aca="false">'fasāde D'!F124*'fasāde D'!K124</f>
        <v>0</v>
      </c>
      <c r="Q124" s="24" t="n">
        <f aca="false">'fasāde D'!N124+'fasāde D'!O124+'fasāde D'!P124</f>
        <v>0</v>
      </c>
      <c r="R124" s="38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.75" hidden="false" customHeight="false" outlineLevel="0" collapsed="false">
      <c r="A125" s="26" t="n">
        <v>37</v>
      </c>
      <c r="B125" s="26" t="s">
        <v>57</v>
      </c>
      <c r="C125" s="27" t="s">
        <v>159</v>
      </c>
      <c r="D125" s="28" t="s">
        <v>40</v>
      </c>
      <c r="E125" s="29"/>
      <c r="F125" s="29" t="n">
        <f aca="false">166.4-'fasāde D'!F129</f>
        <v>150.2</v>
      </c>
      <c r="G125" s="30"/>
      <c r="H125" s="30"/>
      <c r="I125" s="31" t="n">
        <f aca="false">H125*G125</f>
        <v>0</v>
      </c>
      <c r="J125" s="30"/>
      <c r="K125" s="30"/>
      <c r="L125" s="24" t="n">
        <f aca="false">'fasāde D'!I125+'fasāde D'!J125+'fasāde D'!K125</f>
        <v>0</v>
      </c>
      <c r="M125" s="24" t="n">
        <f aca="false">'fasāde D'!F125*'fasāde D'!G125</f>
        <v>0</v>
      </c>
      <c r="N125" s="24" t="n">
        <f aca="false">'fasāde D'!F125*'fasāde D'!I125</f>
        <v>0</v>
      </c>
      <c r="O125" s="24" t="n">
        <f aca="false">'fasāde D'!F125*'fasāde D'!J125</f>
        <v>0</v>
      </c>
      <c r="P125" s="24" t="n">
        <f aca="false">'fasāde D'!F125*'fasāde D'!K125</f>
        <v>0</v>
      </c>
      <c r="Q125" s="24" t="n">
        <f aca="false">'fasāde D'!N125+'fasāde D'!O125+'fasāde D'!P125</f>
        <v>0</v>
      </c>
      <c r="R125" s="38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25.5" hidden="false" customHeight="false" outlineLevel="0" collapsed="false">
      <c r="A126" s="17"/>
      <c r="B126" s="17"/>
      <c r="C126" s="32" t="s">
        <v>176</v>
      </c>
      <c r="D126" s="19" t="s">
        <v>40</v>
      </c>
      <c r="E126" s="33" t="n">
        <v>1.1</v>
      </c>
      <c r="F126" s="33" t="n">
        <f aca="false">'fasāde D'!F125*'fasāde D'!E126</f>
        <v>165.22</v>
      </c>
      <c r="G126" s="30"/>
      <c r="H126" s="30"/>
      <c r="I126" s="31" t="n">
        <f aca="false">H126*G126</f>
        <v>0</v>
      </c>
      <c r="J126" s="30"/>
      <c r="K126" s="30"/>
      <c r="L126" s="24" t="n">
        <f aca="false">'fasāde D'!I126+'fasāde D'!J126+'fasāde D'!K126</f>
        <v>0</v>
      </c>
      <c r="M126" s="24" t="n">
        <f aca="false">'fasāde D'!F126*'fasāde D'!G126</f>
        <v>0</v>
      </c>
      <c r="N126" s="24" t="n">
        <f aca="false">'fasāde D'!F126*'fasāde D'!I126</f>
        <v>0</v>
      </c>
      <c r="O126" s="24" t="n">
        <f aca="false">'fasāde D'!F126*'fasāde D'!J126</f>
        <v>0</v>
      </c>
      <c r="P126" s="24" t="n">
        <f aca="false">'fasāde D'!F126*'fasāde D'!K126</f>
        <v>0</v>
      </c>
      <c r="Q126" s="24" t="n">
        <f aca="false">'fasāde D'!N126+'fasāde D'!O126+'fasāde D'!P126</f>
        <v>0</v>
      </c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25.5" hidden="false" customHeight="false" outlineLevel="0" collapsed="false">
      <c r="A127" s="17"/>
      <c r="B127" s="17"/>
      <c r="C127" s="32" t="s">
        <v>241</v>
      </c>
      <c r="D127" s="19" t="s">
        <v>70</v>
      </c>
      <c r="E127" s="33" t="n">
        <v>14</v>
      </c>
      <c r="F127" s="33" t="n">
        <f aca="false">'fasāde D'!F125*'fasāde D'!E127</f>
        <v>2102.8</v>
      </c>
      <c r="G127" s="30"/>
      <c r="H127" s="30"/>
      <c r="I127" s="31" t="n">
        <f aca="false">H127*G127</f>
        <v>0</v>
      </c>
      <c r="J127" s="30"/>
      <c r="K127" s="30"/>
      <c r="L127" s="24" t="n">
        <f aca="false">'fasāde D'!I127+'fasāde D'!J127+'fasāde D'!K127</f>
        <v>0</v>
      </c>
      <c r="M127" s="24" t="n">
        <f aca="false">'fasāde D'!F127*'fasāde D'!G127</f>
        <v>0</v>
      </c>
      <c r="N127" s="24" t="n">
        <f aca="false">'fasāde D'!F127*'fasāde D'!I127</f>
        <v>0</v>
      </c>
      <c r="O127" s="24" t="n">
        <f aca="false">'fasāde D'!F127*'fasāde D'!J127</f>
        <v>0</v>
      </c>
      <c r="P127" s="24" t="n">
        <f aca="false">'fasāde D'!F127*'fasāde D'!K127</f>
        <v>0</v>
      </c>
      <c r="Q127" s="24" t="n">
        <f aca="false">'fasāde D'!N127+'fasāde D'!O127+'fasāde D'!P127</f>
        <v>0</v>
      </c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.75" hidden="false" customHeight="false" outlineLevel="0" collapsed="false">
      <c r="A128" s="17"/>
      <c r="B128" s="17"/>
      <c r="C128" s="32" t="s">
        <v>222</v>
      </c>
      <c r="D128" s="19" t="s">
        <v>52</v>
      </c>
      <c r="E128" s="33" t="n">
        <v>5.5</v>
      </c>
      <c r="F128" s="33" t="n">
        <f aca="false">'fasāde D'!F125*'fasāde D'!E128</f>
        <v>826.1</v>
      </c>
      <c r="G128" s="30"/>
      <c r="H128" s="30"/>
      <c r="I128" s="31" t="n">
        <f aca="false">H128*G128</f>
        <v>0</v>
      </c>
      <c r="J128" s="30"/>
      <c r="K128" s="30"/>
      <c r="L128" s="24" t="n">
        <f aca="false">'fasāde D'!I128+'fasāde D'!J128+'fasāde D'!K128</f>
        <v>0</v>
      </c>
      <c r="M128" s="24" t="n">
        <f aca="false">'fasāde D'!F128*'fasāde D'!G128</f>
        <v>0</v>
      </c>
      <c r="N128" s="24" t="n">
        <f aca="false">'fasāde D'!F128*'fasāde D'!I128</f>
        <v>0</v>
      </c>
      <c r="O128" s="24" t="n">
        <f aca="false">'fasāde D'!F128*'fasāde D'!J128</f>
        <v>0</v>
      </c>
      <c r="P128" s="24" t="n">
        <f aca="false">'fasāde D'!F128*'fasāde D'!K128</f>
        <v>0</v>
      </c>
      <c r="Q128" s="24" t="n">
        <f aca="false">'fasāde D'!N128+'fasāde D'!O128+'fasāde D'!P128</f>
        <v>0</v>
      </c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25.5" hidden="false" customHeight="false" outlineLevel="0" collapsed="false">
      <c r="A129" s="26" t="n">
        <v>38</v>
      </c>
      <c r="B129" s="26" t="s">
        <v>57</v>
      </c>
      <c r="C129" s="27" t="s">
        <v>248</v>
      </c>
      <c r="D129" s="28" t="s">
        <v>40</v>
      </c>
      <c r="E129" s="29"/>
      <c r="F129" s="29" t="n">
        <v>16.2</v>
      </c>
      <c r="G129" s="30"/>
      <c r="H129" s="30"/>
      <c r="I129" s="31" t="n">
        <f aca="false">H129*G129</f>
        <v>0</v>
      </c>
      <c r="J129" s="30"/>
      <c r="K129" s="30"/>
      <c r="L129" s="24" t="n">
        <f aca="false">'fasāde D'!I129+'fasāde D'!J129+'fasāde D'!K129</f>
        <v>0</v>
      </c>
      <c r="M129" s="24" t="n">
        <f aca="false">'fasāde D'!F129*'fasāde D'!G129</f>
        <v>0</v>
      </c>
      <c r="N129" s="24" t="n">
        <f aca="false">'fasāde D'!F129*'fasāde D'!I129</f>
        <v>0</v>
      </c>
      <c r="O129" s="24" t="n">
        <f aca="false">'fasāde D'!F129*'fasāde D'!J129</f>
        <v>0</v>
      </c>
      <c r="P129" s="24" t="n">
        <f aca="false">'fasāde D'!F129*'fasāde D'!K129</f>
        <v>0</v>
      </c>
      <c r="Q129" s="24" t="n">
        <f aca="false">'fasāde D'!N129+'fasāde D'!O129+'fasāde D'!P129</f>
        <v>0</v>
      </c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25.5" hidden="false" customHeight="false" outlineLevel="0" collapsed="false">
      <c r="A130" s="17"/>
      <c r="B130" s="17"/>
      <c r="C130" s="32" t="s">
        <v>251</v>
      </c>
      <c r="D130" s="19" t="s">
        <v>40</v>
      </c>
      <c r="E130" s="33" t="n">
        <v>1.1</v>
      </c>
      <c r="F130" s="33" t="n">
        <f aca="false">'fasāde D'!F129*'fasāde D'!E130</f>
        <v>17.82</v>
      </c>
      <c r="G130" s="30"/>
      <c r="H130" s="30"/>
      <c r="I130" s="31" t="n">
        <f aca="false">H130*G130</f>
        <v>0</v>
      </c>
      <c r="J130" s="30"/>
      <c r="K130" s="30"/>
      <c r="L130" s="24" t="n">
        <f aca="false">'fasāde D'!I130+'fasāde D'!J130+'fasāde D'!K130</f>
        <v>0</v>
      </c>
      <c r="M130" s="24" t="n">
        <f aca="false">'fasāde D'!F130*'fasāde D'!G130</f>
        <v>0</v>
      </c>
      <c r="N130" s="24" t="n">
        <f aca="false">'fasāde D'!F130*'fasāde D'!I130</f>
        <v>0</v>
      </c>
      <c r="O130" s="24" t="n">
        <f aca="false">'fasāde D'!F130*'fasāde D'!J130</f>
        <v>0</v>
      </c>
      <c r="P130" s="24" t="n">
        <f aca="false">'fasāde D'!F130*'fasāde D'!K130</f>
        <v>0</v>
      </c>
      <c r="Q130" s="24" t="n">
        <f aca="false">'fasāde D'!N130+'fasāde D'!O130+'fasāde D'!P130</f>
        <v>0</v>
      </c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25.5" hidden="false" customHeight="false" outlineLevel="0" collapsed="false">
      <c r="A131" s="17"/>
      <c r="B131" s="17"/>
      <c r="C131" s="32" t="s">
        <v>252</v>
      </c>
      <c r="D131" s="19" t="s">
        <v>70</v>
      </c>
      <c r="E131" s="33" t="n">
        <v>14</v>
      </c>
      <c r="F131" s="33" t="n">
        <f aca="false">'fasāde D'!F129*'fasāde D'!E131</f>
        <v>226.8</v>
      </c>
      <c r="G131" s="30"/>
      <c r="H131" s="30"/>
      <c r="I131" s="31" t="n">
        <f aca="false">H131*G131</f>
        <v>0</v>
      </c>
      <c r="J131" s="30"/>
      <c r="K131" s="30"/>
      <c r="L131" s="24" t="n">
        <f aca="false">'fasāde D'!I131+'fasāde D'!J131+'fasāde D'!K131</f>
        <v>0</v>
      </c>
      <c r="M131" s="24" t="n">
        <f aca="false">'fasāde D'!F131*'fasāde D'!G131</f>
        <v>0</v>
      </c>
      <c r="N131" s="24" t="n">
        <f aca="false">'fasāde D'!F131*'fasāde D'!I131</f>
        <v>0</v>
      </c>
      <c r="O131" s="24" t="n">
        <f aca="false">'fasāde D'!F131*'fasāde D'!J131</f>
        <v>0</v>
      </c>
      <c r="P131" s="24" t="n">
        <f aca="false">'fasāde D'!F131*'fasāde D'!K131</f>
        <v>0</v>
      </c>
      <c r="Q131" s="24" t="n">
        <f aca="false">'fasāde D'!N131+'fasāde D'!O131+'fasāde D'!P131</f>
        <v>0</v>
      </c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.75" hidden="false" customHeight="false" outlineLevel="0" collapsed="false">
      <c r="A132" s="17"/>
      <c r="B132" s="17"/>
      <c r="C132" s="32" t="s">
        <v>63</v>
      </c>
      <c r="D132" s="19" t="s">
        <v>52</v>
      </c>
      <c r="E132" s="33" t="n">
        <v>5.5</v>
      </c>
      <c r="F132" s="33" t="n">
        <f aca="false">'fasāde D'!F129*'fasāde D'!E132</f>
        <v>89.1</v>
      </c>
      <c r="G132" s="30"/>
      <c r="H132" s="30"/>
      <c r="I132" s="31" t="n">
        <f aca="false">H132*G132</f>
        <v>0</v>
      </c>
      <c r="J132" s="30"/>
      <c r="K132" s="30"/>
      <c r="L132" s="24" t="n">
        <f aca="false">'fasāde D'!I132+'fasāde D'!J132+'fasāde D'!K132</f>
        <v>0</v>
      </c>
      <c r="M132" s="24" t="n">
        <f aca="false">'fasāde D'!F132*'fasāde D'!G132</f>
        <v>0</v>
      </c>
      <c r="N132" s="24" t="n">
        <f aca="false">'fasāde D'!F132*'fasāde D'!I132</f>
        <v>0</v>
      </c>
      <c r="O132" s="24" t="n">
        <f aca="false">'fasāde D'!F132*'fasāde D'!J132</f>
        <v>0</v>
      </c>
      <c r="P132" s="24" t="n">
        <f aca="false">'fasāde D'!F132*'fasāde D'!K132</f>
        <v>0</v>
      </c>
      <c r="Q132" s="24" t="n">
        <f aca="false">'fasāde D'!N132+'fasāde D'!O132+'fasāde D'!P132</f>
        <v>0</v>
      </c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s="12" customFormat="true" ht="25.5" hidden="false" customHeight="false" outlineLevel="0" collapsed="false">
      <c r="A133" s="26" t="n">
        <v>39</v>
      </c>
      <c r="B133" s="26" t="s">
        <v>57</v>
      </c>
      <c r="C133" s="27" t="s">
        <v>166</v>
      </c>
      <c r="D133" s="28" t="s">
        <v>40</v>
      </c>
      <c r="E133" s="29"/>
      <c r="F133" s="29" t="n">
        <v>166.4</v>
      </c>
      <c r="G133" s="30"/>
      <c r="H133" s="30"/>
      <c r="I133" s="31" t="n">
        <f aca="false">H133*G133</f>
        <v>0</v>
      </c>
      <c r="J133" s="30"/>
      <c r="K133" s="30"/>
      <c r="L133" s="24" t="n">
        <f aca="false">'fasāde D'!I133+'fasāde D'!J133+'fasāde D'!K133</f>
        <v>0</v>
      </c>
      <c r="M133" s="24" t="n">
        <f aca="false">'fasāde D'!F133*'fasāde D'!G133</f>
        <v>0</v>
      </c>
      <c r="N133" s="24" t="n">
        <f aca="false">'fasāde D'!F133*'fasāde D'!I133</f>
        <v>0</v>
      </c>
      <c r="O133" s="24" t="n">
        <f aca="false">'fasāde D'!F133*'fasāde D'!J133</f>
        <v>0</v>
      </c>
      <c r="P133" s="24" t="n">
        <f aca="false">'fasāde D'!F133*'fasāde D'!K133</f>
        <v>0</v>
      </c>
      <c r="Q133" s="24" t="n">
        <f aca="false">'fasāde D'!N133+'fasāde D'!O133+'fasāde D'!P133</f>
        <v>0</v>
      </c>
      <c r="R133" s="38"/>
    </row>
    <row r="134" customFormat="false" ht="12.75" hidden="false" customHeight="false" outlineLevel="0" collapsed="false">
      <c r="A134" s="17"/>
      <c r="B134" s="17"/>
      <c r="C134" s="32" t="s">
        <v>72</v>
      </c>
      <c r="D134" s="19" t="s">
        <v>40</v>
      </c>
      <c r="E134" s="33" t="n">
        <v>1.1</v>
      </c>
      <c r="F134" s="33" t="n">
        <f aca="false">'fasāde D'!F133*'fasāde D'!E134</f>
        <v>183.04</v>
      </c>
      <c r="G134" s="30"/>
      <c r="H134" s="30"/>
      <c r="I134" s="31" t="n">
        <f aca="false">H134*G134</f>
        <v>0</v>
      </c>
      <c r="J134" s="30"/>
      <c r="K134" s="30"/>
      <c r="L134" s="24" t="n">
        <f aca="false">'fasāde D'!I134+'fasāde D'!J134+'fasāde D'!K134</f>
        <v>0</v>
      </c>
      <c r="M134" s="24" t="n">
        <f aca="false">'fasāde D'!F134*'fasāde D'!G134</f>
        <v>0</v>
      </c>
      <c r="N134" s="24" t="n">
        <f aca="false">'fasāde D'!F134*'fasāde D'!I134</f>
        <v>0</v>
      </c>
      <c r="O134" s="24" t="n">
        <f aca="false">'fasāde D'!F134*'fasāde D'!J134</f>
        <v>0</v>
      </c>
      <c r="P134" s="24" t="n">
        <f aca="false">'fasāde D'!F134*'fasāde D'!K134</f>
        <v>0</v>
      </c>
      <c r="Q134" s="24" t="n">
        <f aca="false">'fasāde D'!N134+'fasāde D'!O134+'fasāde D'!P134</f>
        <v>0</v>
      </c>
      <c r="R134" s="38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.75" hidden="false" customHeight="false" outlineLevel="0" collapsed="false">
      <c r="A135" s="17"/>
      <c r="B135" s="17"/>
      <c r="C135" s="32" t="s">
        <v>195</v>
      </c>
      <c r="D135" s="19" t="s">
        <v>52</v>
      </c>
      <c r="E135" s="33" t="n">
        <v>6</v>
      </c>
      <c r="F135" s="33" t="n">
        <f aca="false">'fasāde D'!F133*'fasāde D'!E135</f>
        <v>998.4</v>
      </c>
      <c r="G135" s="30"/>
      <c r="H135" s="30"/>
      <c r="I135" s="31" t="n">
        <f aca="false">H135*G135</f>
        <v>0</v>
      </c>
      <c r="J135" s="30"/>
      <c r="K135" s="30"/>
      <c r="L135" s="24" t="n">
        <f aca="false">'fasāde D'!I135+'fasāde D'!J135+'fasāde D'!K135</f>
        <v>0</v>
      </c>
      <c r="M135" s="24" t="n">
        <f aca="false">'fasāde D'!F135*'fasāde D'!G135</f>
        <v>0</v>
      </c>
      <c r="N135" s="24" t="n">
        <f aca="false">'fasāde D'!F135*'fasāde D'!I135</f>
        <v>0</v>
      </c>
      <c r="O135" s="24" t="n">
        <f aca="false">'fasāde D'!F135*'fasāde D'!J135</f>
        <v>0</v>
      </c>
      <c r="P135" s="24" t="n">
        <f aca="false">'fasāde D'!F135*'fasāde D'!K135</f>
        <v>0</v>
      </c>
      <c r="Q135" s="24" t="n">
        <f aca="false">'fasāde D'!N135+'fasāde D'!O135+'fasāde D'!P135</f>
        <v>0</v>
      </c>
      <c r="R135" s="38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s="93" customFormat="true" ht="12.75" hidden="false" customHeight="false" outlineLevel="0" collapsed="false">
      <c r="A136" s="17"/>
      <c r="B136" s="17"/>
      <c r="C136" s="32" t="s">
        <v>73</v>
      </c>
      <c r="D136" s="19" t="s">
        <v>56</v>
      </c>
      <c r="E136" s="33"/>
      <c r="F136" s="33" t="n">
        <v>140</v>
      </c>
      <c r="G136" s="30"/>
      <c r="H136" s="30"/>
      <c r="I136" s="31" t="n">
        <f aca="false">H136*G136</f>
        <v>0</v>
      </c>
      <c r="J136" s="30"/>
      <c r="K136" s="30"/>
      <c r="L136" s="24" t="n">
        <f aca="false">'fasāde D'!I136+'fasāde D'!J136+'fasāde D'!K136</f>
        <v>0</v>
      </c>
      <c r="M136" s="24" t="n">
        <f aca="false">'fasāde D'!F136*'fasāde D'!G136</f>
        <v>0</v>
      </c>
      <c r="N136" s="24" t="n">
        <f aca="false">'fasāde D'!F136*'fasāde D'!I136</f>
        <v>0</v>
      </c>
      <c r="O136" s="24" t="n">
        <f aca="false">'fasāde D'!F136*'fasāde D'!J136</f>
        <v>0</v>
      </c>
      <c r="P136" s="24" t="n">
        <f aca="false">'fasāde D'!F136*'fasāde D'!K136</f>
        <v>0</v>
      </c>
      <c r="Q136" s="24" t="n">
        <f aca="false">'fasāde D'!N136+'fasāde D'!O136+'fasāde D'!P136</f>
        <v>0</v>
      </c>
    </row>
    <row r="137" customFormat="false" ht="12.75" hidden="false" customHeight="false" outlineLevel="0" collapsed="false">
      <c r="A137" s="26" t="n">
        <v>40</v>
      </c>
      <c r="B137" s="26" t="s">
        <v>57</v>
      </c>
      <c r="C137" s="27" t="s">
        <v>168</v>
      </c>
      <c r="D137" s="28" t="s">
        <v>40</v>
      </c>
      <c r="E137" s="29"/>
      <c r="F137" s="29" t="n">
        <v>166.4</v>
      </c>
      <c r="G137" s="30"/>
      <c r="H137" s="30"/>
      <c r="I137" s="31" t="n">
        <f aca="false">H137*G137</f>
        <v>0</v>
      </c>
      <c r="J137" s="30"/>
      <c r="K137" s="30"/>
      <c r="L137" s="24" t="n">
        <f aca="false">'fasāde D'!I137+'fasāde D'!J137+'fasāde D'!K137</f>
        <v>0</v>
      </c>
      <c r="M137" s="24" t="n">
        <f aca="false">'fasāde D'!F137*'fasāde D'!G137</f>
        <v>0</v>
      </c>
      <c r="N137" s="24" t="n">
        <f aca="false">'fasāde D'!F137*'fasāde D'!I137</f>
        <v>0</v>
      </c>
      <c r="O137" s="24" t="n">
        <f aca="false">'fasāde D'!F137*'fasāde D'!J137</f>
        <v>0</v>
      </c>
      <c r="P137" s="24" t="n">
        <f aca="false">'fasāde D'!F137*'fasāde D'!K137</f>
        <v>0</v>
      </c>
      <c r="Q137" s="24" t="n">
        <f aca="false">'fasāde D'!N137+'fasāde D'!O137+'fasāde D'!P137</f>
        <v>0</v>
      </c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25.5" hidden="false" customHeight="false" outlineLevel="0" collapsed="false">
      <c r="A138" s="17"/>
      <c r="B138" s="17"/>
      <c r="C138" s="32" t="s">
        <v>224</v>
      </c>
      <c r="D138" s="19" t="s">
        <v>52</v>
      </c>
      <c r="E138" s="33" t="n">
        <v>0.2</v>
      </c>
      <c r="F138" s="33" t="n">
        <f aca="false">'fasāde D'!F137*'fasāde D'!E138</f>
        <v>33.28</v>
      </c>
      <c r="G138" s="30"/>
      <c r="H138" s="30"/>
      <c r="I138" s="31" t="n">
        <f aca="false">H138*G138</f>
        <v>0</v>
      </c>
      <c r="J138" s="30"/>
      <c r="K138" s="30"/>
      <c r="L138" s="24" t="n">
        <f aca="false">'fasāde D'!I138+'fasāde D'!J138+'fasāde D'!K138</f>
        <v>0</v>
      </c>
      <c r="M138" s="24" t="n">
        <f aca="false">'fasāde D'!F138*'fasāde D'!G138</f>
        <v>0</v>
      </c>
      <c r="N138" s="24" t="n">
        <f aca="false">'fasāde D'!F138*'fasāde D'!I138</f>
        <v>0</v>
      </c>
      <c r="O138" s="24" t="n">
        <f aca="false">'fasāde D'!F138*'fasāde D'!J138</f>
        <v>0</v>
      </c>
      <c r="P138" s="24" t="n">
        <f aca="false">'fasāde D'!F138*'fasāde D'!K138</f>
        <v>0</v>
      </c>
      <c r="Q138" s="24" t="n">
        <f aca="false">'fasāde D'!N138+'fasāde D'!O138+'fasāde D'!P138</f>
        <v>0</v>
      </c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23.25" hidden="false" customHeight="true" outlineLevel="0" collapsed="false">
      <c r="A139" s="17"/>
      <c r="B139" s="17"/>
      <c r="C139" s="32" t="s">
        <v>225</v>
      </c>
      <c r="D139" s="19" t="s">
        <v>52</v>
      </c>
      <c r="E139" s="33" t="n">
        <v>4.5</v>
      </c>
      <c r="F139" s="33" t="n">
        <f aca="false">'fasāde D'!F137*'fasāde D'!E139</f>
        <v>748.8</v>
      </c>
      <c r="G139" s="30"/>
      <c r="H139" s="30"/>
      <c r="I139" s="31" t="n">
        <f aca="false">H139*G139</f>
        <v>0</v>
      </c>
      <c r="J139" s="30"/>
      <c r="K139" s="30"/>
      <c r="L139" s="24" t="n">
        <f aca="false">'fasāde D'!I139+'fasāde D'!J139+'fasāde D'!K139</f>
        <v>0</v>
      </c>
      <c r="M139" s="24" t="n">
        <f aca="false">'fasāde D'!F139*'fasāde D'!G139</f>
        <v>0</v>
      </c>
      <c r="N139" s="24" t="n">
        <f aca="false">'fasāde D'!F139*'fasāde D'!I139</f>
        <v>0</v>
      </c>
      <c r="O139" s="24" t="n">
        <f aca="false">'fasāde D'!F139*'fasāde D'!J139</f>
        <v>0</v>
      </c>
      <c r="P139" s="24" t="n">
        <f aca="false">'fasāde D'!F139*'fasāde D'!K139</f>
        <v>0</v>
      </c>
      <c r="Q139" s="24" t="n">
        <f aca="false">'fasāde D'!N139+'fasāde D'!O139+'fasāde D'!P139</f>
        <v>0</v>
      </c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.75" hidden="false" customHeight="false" outlineLevel="0" collapsed="false">
      <c r="A140" s="26" t="n">
        <v>41</v>
      </c>
      <c r="B140" s="26" t="s">
        <v>57</v>
      </c>
      <c r="C140" s="39" t="s">
        <v>171</v>
      </c>
      <c r="D140" s="28" t="s">
        <v>40</v>
      </c>
      <c r="E140" s="29"/>
      <c r="F140" s="29" t="n">
        <v>166.4</v>
      </c>
      <c r="G140" s="30"/>
      <c r="H140" s="30"/>
      <c r="I140" s="31" t="n">
        <f aca="false">H140*G140</f>
        <v>0</v>
      </c>
      <c r="J140" s="30"/>
      <c r="K140" s="30"/>
      <c r="L140" s="24" t="n">
        <f aca="false">'fasāde D'!I140+'fasāde D'!J140+'fasāde D'!K140</f>
        <v>0</v>
      </c>
      <c r="M140" s="24" t="n">
        <f aca="false">'fasāde D'!F140*'fasāde D'!G140</f>
        <v>0</v>
      </c>
      <c r="N140" s="24" t="n">
        <f aca="false">'fasāde D'!F140*'fasāde D'!I140</f>
        <v>0</v>
      </c>
      <c r="O140" s="24" t="n">
        <f aca="false">'fasāde D'!F140*'fasāde D'!J140</f>
        <v>0</v>
      </c>
      <c r="P140" s="24" t="n">
        <f aca="false">'fasāde D'!F140*'fasāde D'!K140</f>
        <v>0</v>
      </c>
      <c r="Q140" s="24" t="n">
        <f aca="false">'fasāde D'!N140+'fasāde D'!O140+'fasāde D'!P140</f>
        <v>0</v>
      </c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.75" hidden="false" customHeight="false" outlineLevel="0" collapsed="false">
      <c r="A141" s="17"/>
      <c r="B141" s="17"/>
      <c r="C141" s="32" t="s">
        <v>77</v>
      </c>
      <c r="D141" s="19" t="s">
        <v>78</v>
      </c>
      <c r="E141" s="33" t="n">
        <v>0.25</v>
      </c>
      <c r="F141" s="33" t="n">
        <f aca="false">'fasāde D'!F140*'fasāde D'!E141</f>
        <v>41.6</v>
      </c>
      <c r="G141" s="30"/>
      <c r="H141" s="30"/>
      <c r="I141" s="31" t="n">
        <f aca="false">H141*G141</f>
        <v>0</v>
      </c>
      <c r="J141" s="30"/>
      <c r="K141" s="30"/>
      <c r="L141" s="24" t="n">
        <f aca="false">'fasāde D'!I141+'fasāde D'!J141+'fasāde D'!K141</f>
        <v>0</v>
      </c>
      <c r="M141" s="24" t="n">
        <f aca="false">'fasāde D'!F141*'fasāde D'!G141</f>
        <v>0</v>
      </c>
      <c r="N141" s="24" t="n">
        <f aca="false">'fasāde D'!F141*'fasāde D'!I141</f>
        <v>0</v>
      </c>
      <c r="O141" s="24" t="n">
        <f aca="false">'fasāde D'!F141*'fasāde D'!J141</f>
        <v>0</v>
      </c>
      <c r="P141" s="24" t="n">
        <f aca="false">'fasāde D'!F141*'fasāde D'!K141</f>
        <v>0</v>
      </c>
      <c r="Q141" s="24" t="n">
        <f aca="false">'fasāde D'!N141+'fasāde D'!O141+'fasāde D'!P141</f>
        <v>0</v>
      </c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.75" hidden="false" customHeight="false" outlineLevel="0" collapsed="false">
      <c r="A142" s="17"/>
      <c r="B142" s="17"/>
      <c r="C142" s="32" t="s">
        <v>226</v>
      </c>
      <c r="D142" s="19" t="s">
        <v>78</v>
      </c>
      <c r="E142" s="33" t="n">
        <v>0.45</v>
      </c>
      <c r="F142" s="33" t="n">
        <f aca="false">'fasāde D'!F140*'fasāde D'!E142</f>
        <v>74.88</v>
      </c>
      <c r="G142" s="30"/>
      <c r="H142" s="30"/>
      <c r="I142" s="31" t="n">
        <f aca="false">H142*G142</f>
        <v>0</v>
      </c>
      <c r="J142" s="30"/>
      <c r="K142" s="30"/>
      <c r="L142" s="24" t="n">
        <f aca="false">'fasāde D'!I142+'fasāde D'!J142+'fasāde D'!K142</f>
        <v>0</v>
      </c>
      <c r="M142" s="24" t="n">
        <f aca="false">'fasāde D'!F142*'fasāde D'!G142</f>
        <v>0</v>
      </c>
      <c r="N142" s="24" t="n">
        <f aca="false">'fasāde D'!F142*'fasāde D'!I142</f>
        <v>0</v>
      </c>
      <c r="O142" s="24" t="n">
        <f aca="false">'fasāde D'!F142*'fasāde D'!J142</f>
        <v>0</v>
      </c>
      <c r="P142" s="24" t="n">
        <f aca="false">'fasāde D'!F142*'fasāde D'!K142</f>
        <v>0</v>
      </c>
      <c r="Q142" s="24" t="n">
        <f aca="false">'fasāde D'!N142+'fasāde D'!O142+'fasāde D'!P142</f>
        <v>0</v>
      </c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.75" hidden="false" customHeight="false" outlineLevel="0" collapsed="false">
      <c r="A143" s="26" t="n">
        <v>42</v>
      </c>
      <c r="B143" s="26" t="s">
        <v>57</v>
      </c>
      <c r="C143" s="27" t="s">
        <v>174</v>
      </c>
      <c r="D143" s="28" t="s">
        <v>137</v>
      </c>
      <c r="E143" s="29"/>
      <c r="F143" s="29" t="n">
        <v>512.28</v>
      </c>
      <c r="G143" s="30"/>
      <c r="H143" s="30"/>
      <c r="I143" s="31" t="n">
        <f aca="false">H143*G143</f>
        <v>0</v>
      </c>
      <c r="J143" s="30"/>
      <c r="K143" s="30"/>
      <c r="L143" s="24" t="n">
        <f aca="false">'fasāde D'!I143+'fasāde D'!J143+'fasāde D'!K143</f>
        <v>0</v>
      </c>
      <c r="M143" s="24" t="n">
        <f aca="false">'fasāde D'!F143*'fasāde D'!G143</f>
        <v>0</v>
      </c>
      <c r="N143" s="24" t="n">
        <f aca="false">'fasāde D'!F143*'fasāde D'!I143</f>
        <v>0</v>
      </c>
      <c r="O143" s="24" t="n">
        <f aca="false">'fasāde D'!F143*'fasāde D'!J143</f>
        <v>0</v>
      </c>
      <c r="P143" s="24" t="n">
        <f aca="false">'fasāde D'!F143*'fasāde D'!K143</f>
        <v>0</v>
      </c>
      <c r="Q143" s="24" t="n">
        <f aca="false">'fasāde D'!N143+'fasāde D'!O143+'fasāde D'!P143</f>
        <v>0</v>
      </c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.75" hidden="false" customHeight="false" outlineLevel="0" collapsed="false">
      <c r="A144" s="17"/>
      <c r="B144" s="17"/>
      <c r="C144" s="32" t="s">
        <v>101</v>
      </c>
      <c r="D144" s="19" t="s">
        <v>78</v>
      </c>
      <c r="E144" s="33" t="n">
        <v>0.03</v>
      </c>
      <c r="F144" s="33" t="n">
        <f aca="false">'fasāde D'!F143*'fasāde D'!E144</f>
        <v>15.3684</v>
      </c>
      <c r="G144" s="30"/>
      <c r="H144" s="30"/>
      <c r="I144" s="31" t="n">
        <f aca="false">H144*G144</f>
        <v>0</v>
      </c>
      <c r="J144" s="30"/>
      <c r="K144" s="30"/>
      <c r="L144" s="24" t="n">
        <f aca="false">'fasāde D'!I144+'fasāde D'!J144+'fasāde D'!K144</f>
        <v>0</v>
      </c>
      <c r="M144" s="24" t="n">
        <f aca="false">'fasāde D'!F144*'fasāde D'!G144</f>
        <v>0</v>
      </c>
      <c r="N144" s="24" t="n">
        <f aca="false">'fasāde D'!F144*'fasāde D'!I144</f>
        <v>0</v>
      </c>
      <c r="O144" s="24" t="n">
        <f aca="false">'fasāde D'!F144*'fasāde D'!J144</f>
        <v>0</v>
      </c>
      <c r="P144" s="24" t="n">
        <f aca="false">'fasāde D'!F144*'fasāde D'!K144</f>
        <v>0</v>
      </c>
      <c r="Q144" s="24" t="n">
        <f aca="false">'fasāde D'!N144+'fasāde D'!O144+'fasāde D'!P144</f>
        <v>0</v>
      </c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.75" hidden="false" customHeight="false" outlineLevel="0" collapsed="false">
      <c r="A145" s="26" t="n">
        <v>43</v>
      </c>
      <c r="B145" s="26" t="s">
        <v>57</v>
      </c>
      <c r="C145" s="27" t="s">
        <v>175</v>
      </c>
      <c r="D145" s="28" t="s">
        <v>137</v>
      </c>
      <c r="E145" s="29"/>
      <c r="F145" s="29" t="n">
        <v>512.28</v>
      </c>
      <c r="G145" s="30"/>
      <c r="H145" s="30"/>
      <c r="I145" s="31" t="n">
        <f aca="false">H145*G145</f>
        <v>0</v>
      </c>
      <c r="J145" s="30"/>
      <c r="K145" s="30"/>
      <c r="L145" s="24" t="n">
        <f aca="false">'fasāde D'!I145+'fasāde D'!J145+'fasāde D'!K145</f>
        <v>0</v>
      </c>
      <c r="M145" s="24" t="n">
        <f aca="false">'fasāde D'!F145*'fasāde D'!G145</f>
        <v>0</v>
      </c>
      <c r="N145" s="24" t="n">
        <f aca="false">'fasāde D'!F145*'fasāde D'!I145</f>
        <v>0</v>
      </c>
      <c r="O145" s="24" t="n">
        <f aca="false">'fasāde D'!F145*'fasāde D'!J145</f>
        <v>0</v>
      </c>
      <c r="P145" s="24" t="n">
        <f aca="false">'fasāde D'!F145*'fasāde D'!K145</f>
        <v>0</v>
      </c>
      <c r="Q145" s="24" t="n">
        <f aca="false">'fasāde D'!N145+'fasāde D'!O145+'fasāde D'!P145</f>
        <v>0</v>
      </c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25.5" hidden="false" customHeight="false" outlineLevel="0" collapsed="false">
      <c r="A146" s="17"/>
      <c r="B146" s="17"/>
      <c r="C146" s="32" t="s">
        <v>176</v>
      </c>
      <c r="D146" s="19" t="s">
        <v>40</v>
      </c>
      <c r="E146" s="33" t="n">
        <v>0.125</v>
      </c>
      <c r="F146" s="33" t="n">
        <f aca="false">'fasāde D'!F145*'fasāde D'!E146</f>
        <v>64.035</v>
      </c>
      <c r="G146" s="30"/>
      <c r="H146" s="30"/>
      <c r="I146" s="31" t="n">
        <f aca="false">H146*G146</f>
        <v>0</v>
      </c>
      <c r="J146" s="30"/>
      <c r="K146" s="30"/>
      <c r="L146" s="24" t="n">
        <f aca="false">'fasāde D'!I146+'fasāde D'!J146+'fasāde D'!K146</f>
        <v>0</v>
      </c>
      <c r="M146" s="24" t="n">
        <f aca="false">'fasāde D'!F146*'fasāde D'!G146</f>
        <v>0</v>
      </c>
      <c r="N146" s="24" t="n">
        <f aca="false">'fasāde D'!F146*'fasāde D'!I146</f>
        <v>0</v>
      </c>
      <c r="O146" s="24" t="n">
        <f aca="false">'fasāde D'!F146*'fasāde D'!J146</f>
        <v>0</v>
      </c>
      <c r="P146" s="24" t="n">
        <f aca="false">'fasāde D'!F146*'fasāde D'!K146</f>
        <v>0</v>
      </c>
      <c r="Q146" s="24" t="n">
        <f aca="false">'fasāde D'!N146+'fasāde D'!O146+'fasāde D'!P146</f>
        <v>0</v>
      </c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25.5" hidden="false" customHeight="false" outlineLevel="0" collapsed="false">
      <c r="A147" s="17"/>
      <c r="B147" s="17"/>
      <c r="C147" s="32" t="s">
        <v>241</v>
      </c>
      <c r="D147" s="19" t="s">
        <v>70</v>
      </c>
      <c r="E147" s="33" t="n">
        <v>3</v>
      </c>
      <c r="F147" s="33" t="n">
        <f aca="false">'fasāde D'!F145*'fasāde D'!E147</f>
        <v>1536.84</v>
      </c>
      <c r="G147" s="30"/>
      <c r="H147" s="30"/>
      <c r="I147" s="31" t="n">
        <f aca="false">H147*G147</f>
        <v>0</v>
      </c>
      <c r="J147" s="30"/>
      <c r="K147" s="30"/>
      <c r="L147" s="24" t="n">
        <f aca="false">'fasāde D'!I147+'fasāde D'!J147+'fasāde D'!K147</f>
        <v>0</v>
      </c>
      <c r="M147" s="24" t="n">
        <f aca="false">'fasāde D'!F147*'fasāde D'!G147</f>
        <v>0</v>
      </c>
      <c r="N147" s="24" t="n">
        <f aca="false">'fasāde D'!F147*'fasāde D'!I147</f>
        <v>0</v>
      </c>
      <c r="O147" s="24" t="n">
        <f aca="false">'fasāde D'!F147*'fasāde D'!J147</f>
        <v>0</v>
      </c>
      <c r="P147" s="24" t="n">
        <f aca="false">'fasāde D'!F147*'fasāde D'!K147</f>
        <v>0</v>
      </c>
      <c r="Q147" s="24" t="n">
        <f aca="false">'fasāde D'!N147+'fasāde D'!O147+'fasāde D'!P147</f>
        <v>0</v>
      </c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.75" hidden="false" customHeight="false" outlineLevel="0" collapsed="false">
      <c r="A148" s="17"/>
      <c r="B148" s="17"/>
      <c r="C148" s="32" t="s">
        <v>222</v>
      </c>
      <c r="D148" s="19" t="s">
        <v>52</v>
      </c>
      <c r="E148" s="33" t="n">
        <v>1</v>
      </c>
      <c r="F148" s="33" t="n">
        <f aca="false">'fasāde D'!F145*'fasāde D'!E148</f>
        <v>512.28</v>
      </c>
      <c r="G148" s="30"/>
      <c r="H148" s="30"/>
      <c r="I148" s="31" t="n">
        <f aca="false">H148*G148</f>
        <v>0</v>
      </c>
      <c r="J148" s="30"/>
      <c r="K148" s="30"/>
      <c r="L148" s="24" t="n">
        <f aca="false">'fasāde D'!I148+'fasāde D'!J148+'fasāde D'!K148</f>
        <v>0</v>
      </c>
      <c r="M148" s="24" t="n">
        <f aca="false">'fasāde D'!F148*'fasāde D'!G148</f>
        <v>0</v>
      </c>
      <c r="N148" s="24" t="n">
        <f aca="false">'fasāde D'!F148*'fasāde D'!I148</f>
        <v>0</v>
      </c>
      <c r="O148" s="24" t="n">
        <f aca="false">'fasāde D'!F148*'fasāde D'!J148</f>
        <v>0</v>
      </c>
      <c r="P148" s="24" t="n">
        <f aca="false">'fasāde D'!F148*'fasāde D'!K148</f>
        <v>0</v>
      </c>
      <c r="Q148" s="24" t="n">
        <f aca="false">'fasāde D'!N148+'fasāde D'!O148+'fasāde D'!P148</f>
        <v>0</v>
      </c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s="93" customFormat="true" ht="25.5" hidden="false" customHeight="false" outlineLevel="0" collapsed="false">
      <c r="A149" s="26" t="n">
        <v>44</v>
      </c>
      <c r="B149" s="26" t="s">
        <v>57</v>
      </c>
      <c r="C149" s="27" t="s">
        <v>253</v>
      </c>
      <c r="D149" s="28" t="s">
        <v>28</v>
      </c>
      <c r="E149" s="29"/>
      <c r="F149" s="29" t="n">
        <v>512.28</v>
      </c>
      <c r="G149" s="30"/>
      <c r="H149" s="30"/>
      <c r="I149" s="31" t="n">
        <f aca="false">H149*G149</f>
        <v>0</v>
      </c>
      <c r="J149" s="30"/>
      <c r="K149" s="30"/>
      <c r="L149" s="24" t="n">
        <f aca="false">'fasāde D'!I149+'fasāde D'!J149+'fasāde D'!K149</f>
        <v>0</v>
      </c>
      <c r="M149" s="24" t="n">
        <f aca="false">'fasāde D'!F149*'fasāde D'!G149</f>
        <v>0</v>
      </c>
      <c r="N149" s="24" t="n">
        <f aca="false">'fasāde D'!F149*'fasāde D'!I149</f>
        <v>0</v>
      </c>
      <c r="O149" s="24" t="n">
        <f aca="false">'fasāde D'!F149*'fasāde D'!J149</f>
        <v>0</v>
      </c>
      <c r="P149" s="24" t="n">
        <f aca="false">'fasāde D'!F149*'fasāde D'!K149</f>
        <v>0</v>
      </c>
      <c r="Q149" s="24" t="n">
        <f aca="false">'fasāde D'!N149+'fasāde D'!O149+'fasāde D'!P149</f>
        <v>0</v>
      </c>
    </row>
    <row r="150" s="93" customFormat="true" ht="12.75" hidden="false" customHeight="false" outlineLevel="0" collapsed="false">
      <c r="A150" s="17"/>
      <c r="B150" s="17"/>
      <c r="C150" s="32" t="s">
        <v>72</v>
      </c>
      <c r="D150" s="19" t="s">
        <v>40</v>
      </c>
      <c r="E150" s="33" t="n">
        <v>0.3</v>
      </c>
      <c r="F150" s="33" t="n">
        <f aca="false">'fasāde D'!F149*'fasāde D'!E150</f>
        <v>153.684</v>
      </c>
      <c r="G150" s="30"/>
      <c r="H150" s="30"/>
      <c r="I150" s="31" t="n">
        <f aca="false">H150*G150</f>
        <v>0</v>
      </c>
      <c r="J150" s="30"/>
      <c r="K150" s="30"/>
      <c r="L150" s="24" t="n">
        <f aca="false">'fasāde D'!I150+'fasāde D'!J150+'fasāde D'!K150</f>
        <v>0</v>
      </c>
      <c r="M150" s="24" t="n">
        <f aca="false">'fasāde D'!F150*'fasāde D'!G150</f>
        <v>0</v>
      </c>
      <c r="N150" s="24" t="n">
        <f aca="false">'fasāde D'!F150*'fasāde D'!I150</f>
        <v>0</v>
      </c>
      <c r="O150" s="24" t="n">
        <f aca="false">'fasāde D'!F150*'fasāde D'!J150</f>
        <v>0</v>
      </c>
      <c r="P150" s="24" t="n">
        <f aca="false">'fasāde D'!F150*'fasāde D'!K150</f>
        <v>0</v>
      </c>
      <c r="Q150" s="24" t="n">
        <f aca="false">'fasāde D'!N150+'fasāde D'!O150+'fasāde D'!P150</f>
        <v>0</v>
      </c>
    </row>
    <row r="151" s="93" customFormat="true" ht="24" hidden="false" customHeight="true" outlineLevel="0" collapsed="false">
      <c r="A151" s="17"/>
      <c r="B151" s="17"/>
      <c r="C151" s="32" t="s">
        <v>223</v>
      </c>
      <c r="D151" s="19" t="s">
        <v>52</v>
      </c>
      <c r="E151" s="33" t="n">
        <v>1.5</v>
      </c>
      <c r="F151" s="33" t="n">
        <f aca="false">'fasāde D'!F149*'fasāde D'!E151</f>
        <v>768.42</v>
      </c>
      <c r="G151" s="30"/>
      <c r="H151" s="30"/>
      <c r="I151" s="31" t="n">
        <f aca="false">H151*G151</f>
        <v>0</v>
      </c>
      <c r="J151" s="30"/>
      <c r="K151" s="30"/>
      <c r="L151" s="24" t="n">
        <f aca="false">'fasāde D'!I151+'fasāde D'!J151+'fasāde D'!K151</f>
        <v>0</v>
      </c>
      <c r="M151" s="24" t="n">
        <f aca="false">'fasāde D'!F151*'fasāde D'!G151</f>
        <v>0</v>
      </c>
      <c r="N151" s="24" t="n">
        <f aca="false">'fasāde D'!F151*'fasāde D'!I151</f>
        <v>0</v>
      </c>
      <c r="O151" s="24" t="n">
        <f aca="false">'fasāde D'!F151*'fasāde D'!J151</f>
        <v>0</v>
      </c>
      <c r="P151" s="24" t="n">
        <f aca="false">'fasāde D'!F151*'fasāde D'!K151</f>
        <v>0</v>
      </c>
      <c r="Q151" s="24" t="n">
        <f aca="false">'fasāde D'!N151+'fasāde D'!O151+'fasāde D'!P151</f>
        <v>0</v>
      </c>
    </row>
    <row r="152" s="93" customFormat="true" ht="12.75" hidden="false" customHeight="false" outlineLevel="0" collapsed="false">
      <c r="A152" s="17"/>
      <c r="B152" s="17"/>
      <c r="C152" s="32" t="s">
        <v>73</v>
      </c>
      <c r="D152" s="19" t="s">
        <v>56</v>
      </c>
      <c r="E152" s="33"/>
      <c r="F152" s="33" t="n">
        <v>615</v>
      </c>
      <c r="G152" s="30"/>
      <c r="H152" s="30"/>
      <c r="I152" s="31" t="n">
        <f aca="false">H152*G152</f>
        <v>0</v>
      </c>
      <c r="J152" s="30"/>
      <c r="K152" s="30"/>
      <c r="L152" s="24" t="n">
        <f aca="false">'fasāde D'!I152+'fasāde D'!J152+'fasāde D'!K152</f>
        <v>0</v>
      </c>
      <c r="M152" s="24" t="n">
        <f aca="false">'fasāde D'!F152*'fasāde D'!G152</f>
        <v>0</v>
      </c>
      <c r="N152" s="24" t="n">
        <f aca="false">'fasāde D'!F152*'fasāde D'!I152</f>
        <v>0</v>
      </c>
      <c r="O152" s="24" t="n">
        <f aca="false">'fasāde D'!F152*'fasāde D'!J152</f>
        <v>0</v>
      </c>
      <c r="P152" s="24" t="n">
        <f aca="false">'fasāde D'!F152*'fasāde D'!K152</f>
        <v>0</v>
      </c>
      <c r="Q152" s="24" t="n">
        <f aca="false">'fasāde D'!N152+'fasāde D'!O152+'fasāde D'!P152</f>
        <v>0</v>
      </c>
    </row>
    <row r="153" customFormat="false" ht="12.75" hidden="false" customHeight="false" outlineLevel="0" collapsed="false">
      <c r="A153" s="26" t="n">
        <v>45</v>
      </c>
      <c r="B153" s="26" t="s">
        <v>57</v>
      </c>
      <c r="C153" s="27" t="s">
        <v>85</v>
      </c>
      <c r="D153" s="28" t="s">
        <v>56</v>
      </c>
      <c r="E153" s="29"/>
      <c r="F153" s="29" t="n">
        <v>116.64</v>
      </c>
      <c r="G153" s="30"/>
      <c r="H153" s="30"/>
      <c r="I153" s="31" t="n">
        <f aca="false">H153*G153</f>
        <v>0</v>
      </c>
      <c r="J153" s="30"/>
      <c r="K153" s="30"/>
      <c r="L153" s="24" t="n">
        <f aca="false">'fasāde D'!I153+'fasāde D'!J153+'fasāde D'!K153</f>
        <v>0</v>
      </c>
      <c r="M153" s="24" t="n">
        <f aca="false">'fasāde D'!F153*'fasāde D'!G153</f>
        <v>0</v>
      </c>
      <c r="N153" s="24" t="n">
        <f aca="false">'fasāde D'!F153*'fasāde D'!I153</f>
        <v>0</v>
      </c>
      <c r="O153" s="24" t="n">
        <f aca="false">'fasāde D'!F153*'fasāde D'!J153</f>
        <v>0</v>
      </c>
      <c r="P153" s="24" t="n">
        <f aca="false">'fasāde D'!F153*'fasāde D'!K153</f>
        <v>0</v>
      </c>
      <c r="Q153" s="24" t="n">
        <f aca="false">'fasāde D'!N153+'fasāde D'!O153+'fasāde D'!P153</f>
        <v>0</v>
      </c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12.75" hidden="false" customHeight="false" outlineLevel="0" collapsed="false">
      <c r="A154" s="41"/>
      <c r="B154" s="41"/>
      <c r="C154" s="32" t="s">
        <v>178</v>
      </c>
      <c r="D154" s="19" t="s">
        <v>56</v>
      </c>
      <c r="E154" s="33" t="n">
        <v>1.05</v>
      </c>
      <c r="F154" s="33" t="n">
        <f aca="false">'fasāde D'!F153*'fasāde D'!E154</f>
        <v>122.472</v>
      </c>
      <c r="G154" s="30"/>
      <c r="H154" s="30"/>
      <c r="I154" s="31" t="n">
        <f aca="false">H154*G154</f>
        <v>0</v>
      </c>
      <c r="J154" s="30"/>
      <c r="K154" s="30"/>
      <c r="L154" s="24" t="n">
        <f aca="false">'fasāde D'!I154+'fasāde D'!J154+'fasāde D'!K154</f>
        <v>0</v>
      </c>
      <c r="M154" s="24" t="n">
        <f aca="false">'fasāde D'!F154*'fasāde D'!G154</f>
        <v>0</v>
      </c>
      <c r="N154" s="24" t="n">
        <f aca="false">'fasāde D'!F154*'fasāde D'!I154</f>
        <v>0</v>
      </c>
      <c r="O154" s="24" t="n">
        <f aca="false">'fasāde D'!F154*'fasāde D'!J154</f>
        <v>0</v>
      </c>
      <c r="P154" s="24" t="n">
        <f aca="false">'fasāde D'!F154*'fasāde D'!K154</f>
        <v>0</v>
      </c>
      <c r="Q154" s="24" t="n">
        <f aca="false">'fasāde D'!N154+'fasāde D'!O154+'fasāde D'!P154</f>
        <v>0</v>
      </c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25.5" hidden="false" customHeight="false" outlineLevel="0" collapsed="false">
      <c r="A155" s="17"/>
      <c r="B155" s="17"/>
      <c r="C155" s="32" t="s">
        <v>87</v>
      </c>
      <c r="D155" s="19" t="s">
        <v>88</v>
      </c>
      <c r="E155" s="33" t="n">
        <v>1</v>
      </c>
      <c r="F155" s="33" t="n">
        <f aca="false">'fasāde D'!F153*'fasāde D'!E155</f>
        <v>116.64</v>
      </c>
      <c r="G155" s="30"/>
      <c r="H155" s="30"/>
      <c r="I155" s="31" t="n">
        <f aca="false">H155*G155</f>
        <v>0</v>
      </c>
      <c r="J155" s="30"/>
      <c r="K155" s="30"/>
      <c r="L155" s="24" t="n">
        <f aca="false">'fasāde D'!I155+'fasāde D'!J155+'fasāde D'!K155</f>
        <v>0</v>
      </c>
      <c r="M155" s="24" t="n">
        <f aca="false">'fasāde D'!F155*'fasāde D'!G155</f>
        <v>0</v>
      </c>
      <c r="N155" s="24" t="n">
        <f aca="false">'fasāde D'!F155*'fasāde D'!I155</f>
        <v>0</v>
      </c>
      <c r="O155" s="24" t="n">
        <f aca="false">'fasāde D'!F155*'fasāde D'!J155</f>
        <v>0</v>
      </c>
      <c r="P155" s="24" t="n">
        <f aca="false">'fasāde D'!F155*'fasāde D'!K155</f>
        <v>0</v>
      </c>
      <c r="Q155" s="24" t="n">
        <f aca="false">'fasāde D'!N155+'fasāde D'!O155+'fasāde D'!P155</f>
        <v>0</v>
      </c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2.75" hidden="false" customHeight="false" outlineLevel="0" collapsed="false">
      <c r="A156" s="26" t="n">
        <v>46</v>
      </c>
      <c r="B156" s="26" t="s">
        <v>57</v>
      </c>
      <c r="C156" s="27" t="s">
        <v>179</v>
      </c>
      <c r="D156" s="28" t="s">
        <v>28</v>
      </c>
      <c r="E156" s="29"/>
      <c r="F156" s="29" t="n">
        <v>395.64</v>
      </c>
      <c r="G156" s="30"/>
      <c r="H156" s="30"/>
      <c r="I156" s="31" t="n">
        <f aca="false">H156*G156</f>
        <v>0</v>
      </c>
      <c r="J156" s="30"/>
      <c r="K156" s="30"/>
      <c r="L156" s="24" t="n">
        <f aca="false">'fasāde D'!I156+'fasāde D'!J156+'fasāde D'!K156</f>
        <v>0</v>
      </c>
      <c r="M156" s="24" t="n">
        <f aca="false">'fasāde D'!F156*'fasāde D'!G156</f>
        <v>0</v>
      </c>
      <c r="N156" s="24" t="n">
        <f aca="false">'fasāde D'!F156*'fasāde D'!I156</f>
        <v>0</v>
      </c>
      <c r="O156" s="24" t="n">
        <f aca="false">'fasāde D'!F156*'fasāde D'!J156</f>
        <v>0</v>
      </c>
      <c r="P156" s="24" t="n">
        <f aca="false">'fasāde D'!F156*'fasāde D'!K156</f>
        <v>0</v>
      </c>
      <c r="Q156" s="24" t="n">
        <f aca="false">'fasāde D'!N156+'fasāde D'!O156+'fasāde D'!P156</f>
        <v>0</v>
      </c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25.5" hidden="false" customHeight="false" outlineLevel="0" collapsed="false">
      <c r="A157" s="17"/>
      <c r="B157" s="17"/>
      <c r="C157" s="32" t="s">
        <v>224</v>
      </c>
      <c r="D157" s="19" t="s">
        <v>52</v>
      </c>
      <c r="E157" s="33" t="n">
        <v>0.07</v>
      </c>
      <c r="F157" s="33" t="n">
        <f aca="false">'fasāde D'!F156*'fasāde D'!E157</f>
        <v>27.6948</v>
      </c>
      <c r="G157" s="30"/>
      <c r="H157" s="30"/>
      <c r="I157" s="31" t="n">
        <f aca="false">H157*G157</f>
        <v>0</v>
      </c>
      <c r="J157" s="30"/>
      <c r="K157" s="30"/>
      <c r="L157" s="24" t="n">
        <f aca="false">'fasāde D'!I157+'fasāde D'!J157+'fasāde D'!K157</f>
        <v>0</v>
      </c>
      <c r="M157" s="24" t="n">
        <f aca="false">'fasāde D'!F157*'fasāde D'!G157</f>
        <v>0</v>
      </c>
      <c r="N157" s="24" t="n">
        <f aca="false">'fasāde D'!F157*'fasāde D'!I157</f>
        <v>0</v>
      </c>
      <c r="O157" s="24" t="n">
        <f aca="false">'fasāde D'!F157*'fasāde D'!J157</f>
        <v>0</v>
      </c>
      <c r="P157" s="24" t="n">
        <f aca="false">'fasāde D'!F157*'fasāde D'!K157</f>
        <v>0</v>
      </c>
      <c r="Q157" s="24" t="n">
        <f aca="false">'fasāde D'!N157+'fasāde D'!O157+'fasāde D'!P157</f>
        <v>0</v>
      </c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25.5" hidden="false" customHeight="true" outlineLevel="0" collapsed="false">
      <c r="A158" s="17"/>
      <c r="B158" s="17"/>
      <c r="C158" s="32" t="s">
        <v>225</v>
      </c>
      <c r="D158" s="19" t="s">
        <v>52</v>
      </c>
      <c r="E158" s="33" t="n">
        <v>1.5</v>
      </c>
      <c r="F158" s="33" t="n">
        <f aca="false">'fasāde D'!F156*'fasāde D'!E158</f>
        <v>593.46</v>
      </c>
      <c r="G158" s="30"/>
      <c r="H158" s="30"/>
      <c r="I158" s="31" t="n">
        <f aca="false">H158*G158</f>
        <v>0</v>
      </c>
      <c r="J158" s="30"/>
      <c r="K158" s="30"/>
      <c r="L158" s="24" t="n">
        <f aca="false">'fasāde D'!I158+'fasāde D'!J158+'fasāde D'!K158</f>
        <v>0</v>
      </c>
      <c r="M158" s="24" t="n">
        <f aca="false">'fasāde D'!F158*'fasāde D'!G158</f>
        <v>0</v>
      </c>
      <c r="N158" s="24" t="n">
        <f aca="false">'fasāde D'!F158*'fasāde D'!I158</f>
        <v>0</v>
      </c>
      <c r="O158" s="24" t="n">
        <f aca="false">'fasāde D'!F158*'fasāde D'!J158</f>
        <v>0</v>
      </c>
      <c r="P158" s="24" t="n">
        <f aca="false">'fasāde D'!F158*'fasāde D'!K158</f>
        <v>0</v>
      </c>
      <c r="Q158" s="24" t="n">
        <f aca="false">'fasāde D'!N158+'fasāde D'!O158+'fasāde D'!P158</f>
        <v>0</v>
      </c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2.75" hidden="false" customHeight="false" outlineLevel="0" collapsed="false">
      <c r="A159" s="26" t="n">
        <v>47</v>
      </c>
      <c r="B159" s="26" t="s">
        <v>57</v>
      </c>
      <c r="C159" s="39" t="s">
        <v>90</v>
      </c>
      <c r="D159" s="28" t="s">
        <v>28</v>
      </c>
      <c r="E159" s="29"/>
      <c r="F159" s="29" t="n">
        <v>395.64</v>
      </c>
      <c r="G159" s="30"/>
      <c r="H159" s="30"/>
      <c r="I159" s="31" t="n">
        <f aca="false">H159*G159</f>
        <v>0</v>
      </c>
      <c r="J159" s="30"/>
      <c r="K159" s="30"/>
      <c r="L159" s="24" t="n">
        <f aca="false">'fasāde D'!I159+'fasāde D'!J159+'fasāde D'!K159</f>
        <v>0</v>
      </c>
      <c r="M159" s="24" t="n">
        <f aca="false">'fasāde D'!F159*'fasāde D'!G159</f>
        <v>0</v>
      </c>
      <c r="N159" s="24" t="n">
        <f aca="false">'fasāde D'!F159*'fasāde D'!I159</f>
        <v>0</v>
      </c>
      <c r="O159" s="24" t="n">
        <f aca="false">'fasāde D'!F159*'fasāde D'!J159</f>
        <v>0</v>
      </c>
      <c r="P159" s="24" t="n">
        <f aca="false">'fasāde D'!F159*'fasāde D'!K159</f>
        <v>0</v>
      </c>
      <c r="Q159" s="24" t="n">
        <f aca="false">'fasāde D'!N159+'fasāde D'!O159+'fasāde D'!P159</f>
        <v>0</v>
      </c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12.75" hidden="false" customHeight="false" outlineLevel="0" collapsed="false">
      <c r="A160" s="17"/>
      <c r="B160" s="17"/>
      <c r="C160" s="32" t="s">
        <v>77</v>
      </c>
      <c r="D160" s="19" t="s">
        <v>78</v>
      </c>
      <c r="E160" s="33" t="n">
        <v>0.02</v>
      </c>
      <c r="F160" s="33" t="n">
        <f aca="false">'fasāde D'!F159*'fasāde D'!E160</f>
        <v>7.9128</v>
      </c>
      <c r="G160" s="30"/>
      <c r="H160" s="30"/>
      <c r="I160" s="31" t="n">
        <f aca="false">H160*G160</f>
        <v>0</v>
      </c>
      <c r="J160" s="30"/>
      <c r="K160" s="30"/>
      <c r="L160" s="24" t="n">
        <f aca="false">'fasāde D'!I160+'fasāde D'!J160+'fasāde D'!K160</f>
        <v>0</v>
      </c>
      <c r="M160" s="24" t="n">
        <f aca="false">'fasāde D'!F160*'fasāde D'!G160</f>
        <v>0</v>
      </c>
      <c r="N160" s="24" t="n">
        <f aca="false">'fasāde D'!F160*'fasāde D'!I160</f>
        <v>0</v>
      </c>
      <c r="O160" s="24" t="n">
        <f aca="false">'fasāde D'!F160*'fasāde D'!J160</f>
        <v>0</v>
      </c>
      <c r="P160" s="24" t="n">
        <f aca="false">'fasāde D'!F160*'fasāde D'!K160</f>
        <v>0</v>
      </c>
      <c r="Q160" s="24" t="n">
        <f aca="false">'fasāde D'!N160+'fasāde D'!O160+'fasāde D'!P160</f>
        <v>0</v>
      </c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2.75" hidden="false" customHeight="false" outlineLevel="0" collapsed="false">
      <c r="A161" s="17"/>
      <c r="B161" s="17"/>
      <c r="C161" s="32" t="s">
        <v>226</v>
      </c>
      <c r="D161" s="19" t="s">
        <v>78</v>
      </c>
      <c r="E161" s="33" t="n">
        <v>0.08</v>
      </c>
      <c r="F161" s="33" t="n">
        <f aca="false">'fasāde D'!F159*'fasāde D'!E161</f>
        <v>31.6512</v>
      </c>
      <c r="G161" s="30"/>
      <c r="H161" s="30"/>
      <c r="I161" s="31" t="n">
        <f aca="false">H161*G161</f>
        <v>0</v>
      </c>
      <c r="J161" s="30"/>
      <c r="K161" s="30"/>
      <c r="L161" s="24" t="n">
        <f aca="false">'fasāde D'!I161+'fasāde D'!J161+'fasāde D'!K161</f>
        <v>0</v>
      </c>
      <c r="M161" s="24" t="n">
        <f aca="false">'fasāde D'!F161*'fasāde D'!G161</f>
        <v>0</v>
      </c>
      <c r="N161" s="24" t="n">
        <f aca="false">'fasāde D'!F161*'fasāde D'!I161</f>
        <v>0</v>
      </c>
      <c r="O161" s="24" t="n">
        <f aca="false">'fasāde D'!F161*'fasāde D'!J161</f>
        <v>0</v>
      </c>
      <c r="P161" s="24" t="n">
        <f aca="false">'fasāde D'!F161*'fasāde D'!K161</f>
        <v>0</v>
      </c>
      <c r="Q161" s="24" t="n">
        <f aca="false">'fasāde D'!N161+'fasāde D'!O161+'fasāde D'!P161</f>
        <v>0</v>
      </c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2.75" hidden="false" customHeight="false" outlineLevel="0" collapsed="false">
      <c r="A162" s="17"/>
      <c r="B162" s="17"/>
      <c r="C162" s="37" t="s">
        <v>227</v>
      </c>
      <c r="D162" s="19"/>
      <c r="E162" s="20"/>
      <c r="F162" s="36"/>
      <c r="G162" s="30"/>
      <c r="H162" s="30"/>
      <c r="I162" s="31" t="n">
        <f aca="false">H162*G162</f>
        <v>0</v>
      </c>
      <c r="J162" s="30"/>
      <c r="K162" s="30"/>
      <c r="L162" s="24"/>
      <c r="M162" s="24"/>
      <c r="N162" s="24"/>
      <c r="O162" s="24"/>
      <c r="P162" s="24"/>
      <c r="Q162" s="24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s="12" customFormat="true" ht="12.75" hidden="false" customHeight="false" outlineLevel="0" collapsed="false">
      <c r="A163" s="26" t="n">
        <v>48</v>
      </c>
      <c r="B163" s="26" t="s">
        <v>181</v>
      </c>
      <c r="C163" s="39" t="s">
        <v>182</v>
      </c>
      <c r="D163" s="28" t="s">
        <v>31</v>
      </c>
      <c r="E163" s="34"/>
      <c r="F163" s="35" t="n">
        <v>3</v>
      </c>
      <c r="G163" s="30"/>
      <c r="H163" s="30"/>
      <c r="I163" s="31" t="n">
        <f aca="false">H163*G163</f>
        <v>0</v>
      </c>
      <c r="J163" s="30"/>
      <c r="K163" s="30"/>
      <c r="L163" s="24" t="n">
        <f aca="false">'fasāde D'!I163+'fasāde D'!J163+'fasāde D'!K163</f>
        <v>0</v>
      </c>
      <c r="M163" s="24" t="n">
        <f aca="false">'fasāde D'!F163*'fasāde D'!G163</f>
        <v>0</v>
      </c>
      <c r="N163" s="24" t="n">
        <f aca="false">'fasāde D'!F163*'fasāde D'!I163</f>
        <v>0</v>
      </c>
      <c r="O163" s="24" t="n">
        <f aca="false">'fasāde D'!F163*'fasāde D'!J163</f>
        <v>0</v>
      </c>
      <c r="P163" s="24" t="n">
        <f aca="false">'fasāde D'!F163*'fasāde D'!K163</f>
        <v>0</v>
      </c>
      <c r="Q163" s="24" t="n">
        <f aca="false">'fasāde D'!N163+'fasāde D'!O163+'fasāde D'!P163</f>
        <v>0</v>
      </c>
    </row>
    <row r="164" customFormat="false" ht="12.75" hidden="false" customHeight="false" outlineLevel="0" collapsed="false">
      <c r="A164" s="17"/>
      <c r="B164" s="17"/>
      <c r="C164" s="32" t="s">
        <v>254</v>
      </c>
      <c r="D164" s="19" t="s">
        <v>42</v>
      </c>
      <c r="E164" s="20" t="n">
        <v>1</v>
      </c>
      <c r="F164" s="36" t="n">
        <f aca="false">'fasāde D'!F163*'fasāde D'!E164</f>
        <v>3</v>
      </c>
      <c r="G164" s="30"/>
      <c r="H164" s="30"/>
      <c r="I164" s="31" t="n">
        <f aca="false">H164*G164</f>
        <v>0</v>
      </c>
      <c r="J164" s="30"/>
      <c r="K164" s="30"/>
      <c r="L164" s="24" t="n">
        <f aca="false">'fasāde D'!I164+'fasāde D'!J164+'fasāde D'!K164</f>
        <v>0</v>
      </c>
      <c r="M164" s="24" t="n">
        <f aca="false">'fasāde D'!F164*'fasāde D'!G164</f>
        <v>0</v>
      </c>
      <c r="N164" s="24" t="n">
        <f aca="false">'fasāde D'!F164*'fasāde D'!I164</f>
        <v>0</v>
      </c>
      <c r="O164" s="24" t="n">
        <f aca="false">'fasāde D'!F164*'fasāde D'!J164</f>
        <v>0</v>
      </c>
      <c r="P164" s="24" t="n">
        <f aca="false">'fasāde D'!F164*'fasāde D'!K164</f>
        <v>0</v>
      </c>
      <c r="Q164" s="24" t="n">
        <f aca="false">'fasāde D'!N164+'fasāde D'!O164+'fasāde D'!P164</f>
        <v>0</v>
      </c>
    </row>
    <row r="165" customFormat="false" ht="25.5" hidden="false" customHeight="false" outlineLevel="0" collapsed="false">
      <c r="A165" s="26" t="n">
        <v>49</v>
      </c>
      <c r="B165" s="26" t="s">
        <v>45</v>
      </c>
      <c r="C165" s="39" t="s">
        <v>255</v>
      </c>
      <c r="D165" s="28" t="s">
        <v>40</v>
      </c>
      <c r="E165" s="29"/>
      <c r="F165" s="29" t="n">
        <v>5.2</v>
      </c>
      <c r="G165" s="30"/>
      <c r="H165" s="30"/>
      <c r="I165" s="31" t="n">
        <f aca="false">H165*G165</f>
        <v>0</v>
      </c>
      <c r="J165" s="30"/>
      <c r="K165" s="30"/>
      <c r="L165" s="24" t="n">
        <f aca="false">'fasāde D'!I165+'fasāde D'!J165+'fasāde D'!K165</f>
        <v>0</v>
      </c>
      <c r="M165" s="24" t="n">
        <f aca="false">'fasāde D'!F165*'fasāde D'!G165</f>
        <v>0</v>
      </c>
      <c r="N165" s="24" t="n">
        <f aca="false">'fasāde D'!F165*'fasāde D'!I165</f>
        <v>0</v>
      </c>
      <c r="O165" s="24" t="n">
        <f aca="false">'fasāde D'!F165*'fasāde D'!J165</f>
        <v>0</v>
      </c>
      <c r="P165" s="24" t="n">
        <f aca="false">'fasāde D'!F165*'fasāde D'!K165</f>
        <v>0</v>
      </c>
      <c r="Q165" s="24" t="n">
        <f aca="false">'fasāde D'!N165+'fasāde D'!O165+'fasāde D'!P165</f>
        <v>0</v>
      </c>
    </row>
    <row r="166" customFormat="false" ht="12.75" hidden="false" customHeight="false" outlineLevel="0" collapsed="false">
      <c r="A166" s="17"/>
      <c r="B166" s="17"/>
      <c r="C166" s="32" t="s">
        <v>229</v>
      </c>
      <c r="D166" s="19" t="s">
        <v>44</v>
      </c>
      <c r="E166" s="33" t="n">
        <v>0.27</v>
      </c>
      <c r="F166" s="33" t="n">
        <f aca="false">'fasāde D'!F165*'fasāde D'!E166</f>
        <v>1.404</v>
      </c>
      <c r="G166" s="30"/>
      <c r="H166" s="30"/>
      <c r="I166" s="31" t="n">
        <f aca="false">H166*G166</f>
        <v>0</v>
      </c>
      <c r="J166" s="30"/>
      <c r="K166" s="30"/>
      <c r="L166" s="24" t="n">
        <f aca="false">'fasāde D'!I166+'fasāde D'!J166+'fasāde D'!K166</f>
        <v>0</v>
      </c>
      <c r="M166" s="24" t="n">
        <f aca="false">'fasāde D'!F166*'fasāde D'!G166</f>
        <v>0</v>
      </c>
      <c r="N166" s="24" t="n">
        <f aca="false">'fasāde D'!F166*'fasāde D'!I166</f>
        <v>0</v>
      </c>
      <c r="O166" s="24" t="n">
        <f aca="false">'fasāde D'!F166*'fasāde D'!J166</f>
        <v>0</v>
      </c>
      <c r="P166" s="24" t="n">
        <f aca="false">'fasāde D'!F166*'fasāde D'!K166</f>
        <v>0</v>
      </c>
      <c r="Q166" s="24" t="n">
        <f aca="false">'fasāde D'!N166+'fasāde D'!O166+'fasāde D'!P166</f>
        <v>0</v>
      </c>
    </row>
    <row r="167" customFormat="false" ht="12.75" hidden="false" customHeight="false" outlineLevel="0" collapsed="false">
      <c r="A167" s="17"/>
      <c r="B167" s="17"/>
      <c r="C167" s="32" t="s">
        <v>48</v>
      </c>
      <c r="D167" s="19" t="s">
        <v>44</v>
      </c>
      <c r="E167" s="33" t="n">
        <v>0.06</v>
      </c>
      <c r="F167" s="33" t="n">
        <f aca="false">'fasāde D'!F165*'fasāde D'!E167</f>
        <v>0.312</v>
      </c>
      <c r="G167" s="30"/>
      <c r="H167" s="30"/>
      <c r="I167" s="31" t="n">
        <f aca="false">H167*G167</f>
        <v>0</v>
      </c>
      <c r="J167" s="30"/>
      <c r="K167" s="30"/>
      <c r="L167" s="24" t="n">
        <f aca="false">'fasāde D'!I167+'fasāde D'!J167+'fasāde D'!K167</f>
        <v>0</v>
      </c>
      <c r="M167" s="24" t="n">
        <f aca="false">'fasāde D'!F167*'fasāde D'!G167</f>
        <v>0</v>
      </c>
      <c r="N167" s="24" t="n">
        <f aca="false">'fasāde D'!F167*'fasāde D'!I167</f>
        <v>0</v>
      </c>
      <c r="O167" s="24" t="n">
        <f aca="false">'fasāde D'!F167*'fasāde D'!J167</f>
        <v>0</v>
      </c>
      <c r="P167" s="24" t="n">
        <f aca="false">'fasāde D'!F167*'fasāde D'!K167</f>
        <v>0</v>
      </c>
      <c r="Q167" s="24" t="n">
        <f aca="false">'fasāde D'!N167+'fasāde D'!O167+'fasāde D'!P167</f>
        <v>0</v>
      </c>
    </row>
    <row r="168" customFormat="false" ht="12.75" hidden="false" customHeight="false" outlineLevel="0" collapsed="false">
      <c r="A168" s="26" t="n">
        <v>50</v>
      </c>
      <c r="B168" s="26" t="s">
        <v>57</v>
      </c>
      <c r="C168" s="39" t="s">
        <v>158</v>
      </c>
      <c r="D168" s="28" t="s">
        <v>40</v>
      </c>
      <c r="E168" s="29"/>
      <c r="F168" s="29" t="n">
        <v>22.2</v>
      </c>
      <c r="G168" s="30"/>
      <c r="H168" s="30"/>
      <c r="I168" s="31" t="n">
        <f aca="false">H168*G168</f>
        <v>0</v>
      </c>
      <c r="J168" s="30"/>
      <c r="K168" s="30"/>
      <c r="L168" s="24" t="n">
        <f aca="false">'fasāde D'!I168+'fasāde D'!J168+'fasāde D'!K168</f>
        <v>0</v>
      </c>
      <c r="M168" s="24" t="n">
        <f aca="false">'fasāde D'!F168*'fasāde D'!G168</f>
        <v>0</v>
      </c>
      <c r="N168" s="24" t="n">
        <f aca="false">'fasāde D'!F168*'fasāde D'!I168</f>
        <v>0</v>
      </c>
      <c r="O168" s="24" t="n">
        <f aca="false">'fasāde D'!F168*'fasāde D'!J168</f>
        <v>0</v>
      </c>
      <c r="P168" s="24" t="n">
        <f aca="false">'fasāde D'!F168*'fasāde D'!K168</f>
        <v>0</v>
      </c>
      <c r="Q168" s="24" t="n">
        <f aca="false">'fasāde D'!N168+'fasāde D'!O168+'fasāde D'!P168</f>
        <v>0</v>
      </c>
    </row>
    <row r="169" customFormat="false" ht="12.75" hidden="false" customHeight="false" outlineLevel="0" collapsed="false">
      <c r="A169" s="17"/>
      <c r="B169" s="17"/>
      <c r="C169" s="32" t="s">
        <v>101</v>
      </c>
      <c r="D169" s="19" t="s">
        <v>78</v>
      </c>
      <c r="E169" s="33" t="n">
        <v>0.25</v>
      </c>
      <c r="F169" s="33" t="n">
        <f aca="false">'fasāde D'!F168*'fasāde D'!E169</f>
        <v>5.55</v>
      </c>
      <c r="G169" s="30"/>
      <c r="H169" s="30"/>
      <c r="I169" s="31" t="n">
        <f aca="false">H169*G169</f>
        <v>0</v>
      </c>
      <c r="J169" s="30"/>
      <c r="K169" s="30"/>
      <c r="L169" s="24" t="n">
        <f aca="false">'fasāde D'!I169+'fasāde D'!J169+'fasāde D'!K169</f>
        <v>0</v>
      </c>
      <c r="M169" s="24" t="n">
        <f aca="false">'fasāde D'!F169*'fasāde D'!G169</f>
        <v>0</v>
      </c>
      <c r="N169" s="24" t="n">
        <f aca="false">'fasāde D'!F169*'fasāde D'!I169</f>
        <v>0</v>
      </c>
      <c r="O169" s="24" t="n">
        <f aca="false">'fasāde D'!F169*'fasāde D'!J169</f>
        <v>0</v>
      </c>
      <c r="P169" s="24" t="n">
        <f aca="false">'fasāde D'!F169*'fasāde D'!K169</f>
        <v>0</v>
      </c>
      <c r="Q169" s="24" t="n">
        <f aca="false">'fasāde D'!N169+'fasāde D'!O169+'fasāde D'!P169</f>
        <v>0</v>
      </c>
    </row>
    <row r="170" customFormat="false" ht="12.75" hidden="false" customHeight="false" outlineLevel="0" collapsed="false">
      <c r="A170" s="26" t="n">
        <v>51</v>
      </c>
      <c r="B170" s="26" t="s">
        <v>57</v>
      </c>
      <c r="C170" s="27" t="s">
        <v>159</v>
      </c>
      <c r="D170" s="28" t="s">
        <v>40</v>
      </c>
      <c r="E170" s="29"/>
      <c r="F170" s="29" t="n">
        <f aca="false">'fasāde D'!F168-'fasāde D'!F174</f>
        <v>14.2</v>
      </c>
      <c r="G170" s="30"/>
      <c r="H170" s="30"/>
      <c r="I170" s="31" t="n">
        <f aca="false">H170*G170</f>
        <v>0</v>
      </c>
      <c r="J170" s="30"/>
      <c r="K170" s="30"/>
      <c r="L170" s="24" t="n">
        <f aca="false">'fasāde D'!I170+'fasāde D'!J170+'fasāde D'!K170</f>
        <v>0</v>
      </c>
      <c r="M170" s="24" t="n">
        <f aca="false">'fasāde D'!F170*'fasāde D'!G170</f>
        <v>0</v>
      </c>
      <c r="N170" s="24" t="n">
        <f aca="false">'fasāde D'!F170*'fasāde D'!I170</f>
        <v>0</v>
      </c>
      <c r="O170" s="24" t="n">
        <f aca="false">'fasāde D'!F170*'fasāde D'!J170</f>
        <v>0</v>
      </c>
      <c r="P170" s="24" t="n">
        <f aca="false">'fasāde D'!F170*'fasāde D'!K170</f>
        <v>0</v>
      </c>
      <c r="Q170" s="24" t="n">
        <f aca="false">'fasāde D'!N170+'fasāde D'!O170+'fasāde D'!P170</f>
        <v>0</v>
      </c>
    </row>
    <row r="171" customFormat="false" ht="25.5" hidden="false" customHeight="false" outlineLevel="0" collapsed="false">
      <c r="A171" s="17"/>
      <c r="B171" s="17"/>
      <c r="C171" s="32" t="s">
        <v>230</v>
      </c>
      <c r="D171" s="19" t="s">
        <v>40</v>
      </c>
      <c r="E171" s="33" t="n">
        <v>1.1</v>
      </c>
      <c r="F171" s="33" t="n">
        <f aca="false">'fasāde D'!F170*'fasāde D'!E171</f>
        <v>15.62</v>
      </c>
      <c r="G171" s="30"/>
      <c r="H171" s="30"/>
      <c r="I171" s="31" t="n">
        <f aca="false">H171*G171</f>
        <v>0</v>
      </c>
      <c r="J171" s="30"/>
      <c r="K171" s="30"/>
      <c r="L171" s="24" t="n">
        <f aca="false">'fasāde D'!I171+'fasāde D'!J171+'fasāde D'!K171</f>
        <v>0</v>
      </c>
      <c r="M171" s="24" t="n">
        <f aca="false">'fasāde D'!F171*'fasāde D'!G171</f>
        <v>0</v>
      </c>
      <c r="N171" s="24" t="n">
        <f aca="false">'fasāde D'!F171*'fasāde D'!I171</f>
        <v>0</v>
      </c>
      <c r="O171" s="24" t="n">
        <f aca="false">'fasāde D'!F171*'fasāde D'!J171</f>
        <v>0</v>
      </c>
      <c r="P171" s="24" t="n">
        <f aca="false">'fasāde D'!F171*'fasāde D'!K171</f>
        <v>0</v>
      </c>
      <c r="Q171" s="24" t="n">
        <f aca="false">'fasāde D'!N171+'fasāde D'!O171+'fasāde D'!P171</f>
        <v>0</v>
      </c>
    </row>
    <row r="172" customFormat="false" ht="25.5" hidden="false" customHeight="false" outlineLevel="0" collapsed="false">
      <c r="A172" s="17"/>
      <c r="B172" s="17"/>
      <c r="C172" s="32" t="s">
        <v>231</v>
      </c>
      <c r="D172" s="19" t="s">
        <v>70</v>
      </c>
      <c r="E172" s="33" t="n">
        <v>14</v>
      </c>
      <c r="F172" s="33" t="n">
        <f aca="false">'fasāde D'!F170*'fasāde D'!E172</f>
        <v>198.8</v>
      </c>
      <c r="G172" s="30"/>
      <c r="H172" s="30"/>
      <c r="I172" s="31" t="n">
        <f aca="false">H172*G172</f>
        <v>0</v>
      </c>
      <c r="J172" s="30"/>
      <c r="K172" s="30"/>
      <c r="L172" s="24" t="n">
        <f aca="false">'fasāde D'!I172+'fasāde D'!J172+'fasāde D'!K172</f>
        <v>0</v>
      </c>
      <c r="M172" s="24" t="n">
        <f aca="false">'fasāde D'!F172*'fasāde D'!G172</f>
        <v>0</v>
      </c>
      <c r="N172" s="24" t="n">
        <f aca="false">'fasāde D'!F172*'fasāde D'!I172</f>
        <v>0</v>
      </c>
      <c r="O172" s="24" t="n">
        <f aca="false">'fasāde D'!F172*'fasāde D'!J172</f>
        <v>0</v>
      </c>
      <c r="P172" s="24" t="n">
        <f aca="false">'fasāde D'!F172*'fasāde D'!K172</f>
        <v>0</v>
      </c>
      <c r="Q172" s="24" t="n">
        <f aca="false">'fasāde D'!N172+'fasāde D'!O172+'fasāde D'!P172</f>
        <v>0</v>
      </c>
    </row>
    <row r="173" customFormat="false" ht="12.75" hidden="false" customHeight="false" outlineLevel="0" collapsed="false">
      <c r="A173" s="17"/>
      <c r="B173" s="17"/>
      <c r="C173" s="32" t="s">
        <v>222</v>
      </c>
      <c r="D173" s="19" t="s">
        <v>52</v>
      </c>
      <c r="E173" s="33" t="n">
        <v>5.5</v>
      </c>
      <c r="F173" s="33" t="n">
        <f aca="false">'fasāde D'!F170*'fasāde D'!E173</f>
        <v>78.1</v>
      </c>
      <c r="G173" s="30"/>
      <c r="H173" s="30"/>
      <c r="I173" s="31" t="n">
        <f aca="false">H173*G173</f>
        <v>0</v>
      </c>
      <c r="J173" s="30"/>
      <c r="K173" s="30"/>
      <c r="L173" s="24" t="n">
        <f aca="false">'fasāde D'!I173+'fasāde D'!J173+'fasāde D'!K173</f>
        <v>0</v>
      </c>
      <c r="M173" s="24" t="n">
        <f aca="false">'fasāde D'!F173*'fasāde D'!G173</f>
        <v>0</v>
      </c>
      <c r="N173" s="24" t="n">
        <f aca="false">'fasāde D'!F173*'fasāde D'!I173</f>
        <v>0</v>
      </c>
      <c r="O173" s="24" t="n">
        <f aca="false">'fasāde D'!F173*'fasāde D'!J173</f>
        <v>0</v>
      </c>
      <c r="P173" s="24" t="n">
        <f aca="false">'fasāde D'!F173*'fasāde D'!K173</f>
        <v>0</v>
      </c>
      <c r="Q173" s="24" t="n">
        <f aca="false">'fasāde D'!N173+'fasāde D'!O173+'fasāde D'!P173</f>
        <v>0</v>
      </c>
    </row>
    <row r="174" customFormat="false" ht="25.5" hidden="false" customHeight="false" outlineLevel="0" collapsed="false">
      <c r="A174" s="26" t="n">
        <v>52</v>
      </c>
      <c r="B174" s="26" t="s">
        <v>57</v>
      </c>
      <c r="C174" s="27" t="s">
        <v>232</v>
      </c>
      <c r="D174" s="28" t="s">
        <v>40</v>
      </c>
      <c r="E174" s="29"/>
      <c r="F174" s="29" t="n">
        <v>8</v>
      </c>
      <c r="G174" s="30"/>
      <c r="H174" s="30"/>
      <c r="I174" s="31" t="n">
        <f aca="false">H174*G174</f>
        <v>0</v>
      </c>
      <c r="J174" s="30"/>
      <c r="K174" s="30"/>
      <c r="L174" s="24" t="n">
        <f aca="false">'fasāde D'!I174+'fasāde D'!J174+'fasāde D'!K174</f>
        <v>0</v>
      </c>
      <c r="M174" s="24" t="n">
        <f aca="false">'fasāde D'!F174*'fasāde D'!G174</f>
        <v>0</v>
      </c>
      <c r="N174" s="24" t="n">
        <f aca="false">'fasāde D'!F174*'fasāde D'!I174</f>
        <v>0</v>
      </c>
      <c r="O174" s="24" t="n">
        <f aca="false">'fasāde D'!F174*'fasāde D'!J174</f>
        <v>0</v>
      </c>
      <c r="P174" s="24" t="n">
        <f aca="false">'fasāde D'!F174*'fasāde D'!K174</f>
        <v>0</v>
      </c>
      <c r="Q174" s="24" t="n">
        <f aca="false">'fasāde D'!N174+'fasāde D'!O174+'fasāde D'!P174</f>
        <v>0</v>
      </c>
    </row>
    <row r="175" customFormat="false" ht="25.5" hidden="false" customHeight="false" outlineLevel="0" collapsed="false">
      <c r="A175" s="17"/>
      <c r="B175" s="17"/>
      <c r="C175" s="32" t="s">
        <v>256</v>
      </c>
      <c r="D175" s="19" t="s">
        <v>40</v>
      </c>
      <c r="E175" s="33" t="n">
        <v>1.1</v>
      </c>
      <c r="F175" s="33" t="n">
        <f aca="false">'fasāde D'!F174*'fasāde D'!E175</f>
        <v>8.8</v>
      </c>
      <c r="G175" s="30"/>
      <c r="H175" s="30"/>
      <c r="I175" s="31" t="n">
        <f aca="false">H175*G175</f>
        <v>0</v>
      </c>
      <c r="J175" s="30"/>
      <c r="K175" s="30"/>
      <c r="L175" s="24" t="n">
        <f aca="false">'fasāde D'!I175+'fasāde D'!J175+'fasāde D'!K175</f>
        <v>0</v>
      </c>
      <c r="M175" s="24" t="n">
        <f aca="false">'fasāde D'!F175*'fasāde D'!G175</f>
        <v>0</v>
      </c>
      <c r="N175" s="24" t="n">
        <f aca="false">'fasāde D'!F175*'fasāde D'!I175</f>
        <v>0</v>
      </c>
      <c r="O175" s="24" t="n">
        <f aca="false">'fasāde D'!F175*'fasāde D'!J175</f>
        <v>0</v>
      </c>
      <c r="P175" s="24" t="n">
        <f aca="false">'fasāde D'!F175*'fasāde D'!K175</f>
        <v>0</v>
      </c>
      <c r="Q175" s="24" t="n">
        <f aca="false">'fasāde D'!N175+'fasāde D'!O175+'fasāde D'!P175</f>
        <v>0</v>
      </c>
    </row>
    <row r="176" customFormat="false" ht="25.5" hidden="false" customHeight="false" outlineLevel="0" collapsed="false">
      <c r="A176" s="17"/>
      <c r="B176" s="17"/>
      <c r="C176" s="32" t="s">
        <v>69</v>
      </c>
      <c r="D176" s="19" t="s">
        <v>70</v>
      </c>
      <c r="E176" s="33" t="n">
        <v>14</v>
      </c>
      <c r="F176" s="33" t="n">
        <f aca="false">'fasāde D'!F174*'fasāde D'!E176</f>
        <v>112</v>
      </c>
      <c r="G176" s="30"/>
      <c r="H176" s="30"/>
      <c r="I176" s="31" t="n">
        <f aca="false">H176*G176</f>
        <v>0</v>
      </c>
      <c r="J176" s="30"/>
      <c r="K176" s="30"/>
      <c r="L176" s="24" t="n">
        <f aca="false">'fasāde D'!I176+'fasāde D'!J176+'fasāde D'!K176</f>
        <v>0</v>
      </c>
      <c r="M176" s="24" t="n">
        <f aca="false">'fasāde D'!F176*'fasāde D'!G176</f>
        <v>0</v>
      </c>
      <c r="N176" s="24" t="n">
        <f aca="false">'fasāde D'!F176*'fasāde D'!I176</f>
        <v>0</v>
      </c>
      <c r="O176" s="24" t="n">
        <f aca="false">'fasāde D'!F176*'fasāde D'!J176</f>
        <v>0</v>
      </c>
      <c r="P176" s="24" t="n">
        <f aca="false">'fasāde D'!F176*'fasāde D'!K176</f>
        <v>0</v>
      </c>
      <c r="Q176" s="24" t="n">
        <f aca="false">'fasāde D'!N176+'fasāde D'!O176+'fasāde D'!P176</f>
        <v>0</v>
      </c>
    </row>
    <row r="177" customFormat="false" ht="12.75" hidden="false" customHeight="false" outlineLevel="0" collapsed="false">
      <c r="A177" s="17"/>
      <c r="B177" s="17"/>
      <c r="C177" s="32" t="s">
        <v>63</v>
      </c>
      <c r="D177" s="19" t="s">
        <v>52</v>
      </c>
      <c r="E177" s="33" t="n">
        <v>5.5</v>
      </c>
      <c r="F177" s="33" t="n">
        <f aca="false">'fasāde D'!F174*'fasāde D'!E177</f>
        <v>44</v>
      </c>
      <c r="G177" s="30"/>
      <c r="H177" s="30"/>
      <c r="I177" s="31" t="n">
        <f aca="false">H177*G177</f>
        <v>0</v>
      </c>
      <c r="J177" s="30"/>
      <c r="K177" s="30"/>
      <c r="L177" s="24" t="n">
        <f aca="false">'fasāde D'!I177+'fasāde D'!J177+'fasāde D'!K177</f>
        <v>0</v>
      </c>
      <c r="M177" s="24" t="n">
        <f aca="false">'fasāde D'!F177*'fasāde D'!G177</f>
        <v>0</v>
      </c>
      <c r="N177" s="24" t="n">
        <f aca="false">'fasāde D'!F177*'fasāde D'!I177</f>
        <v>0</v>
      </c>
      <c r="O177" s="24" t="n">
        <f aca="false">'fasāde D'!F177*'fasāde D'!J177</f>
        <v>0</v>
      </c>
      <c r="P177" s="24" t="n">
        <f aca="false">'fasāde D'!F177*'fasāde D'!K177</f>
        <v>0</v>
      </c>
      <c r="Q177" s="24" t="n">
        <f aca="false">'fasāde D'!N177+'fasāde D'!O177+'fasāde D'!P177</f>
        <v>0</v>
      </c>
    </row>
    <row r="178" customFormat="false" ht="25.5" hidden="false" customHeight="false" outlineLevel="0" collapsed="false">
      <c r="A178" s="26" t="n">
        <v>53</v>
      </c>
      <c r="B178" s="26" t="s">
        <v>57</v>
      </c>
      <c r="C178" s="27" t="s">
        <v>166</v>
      </c>
      <c r="D178" s="28" t="s">
        <v>40</v>
      </c>
      <c r="E178" s="29"/>
      <c r="F178" s="29" t="n">
        <v>22.2</v>
      </c>
      <c r="G178" s="30"/>
      <c r="H178" s="30"/>
      <c r="I178" s="31" t="n">
        <f aca="false">H178*G178</f>
        <v>0</v>
      </c>
      <c r="J178" s="30"/>
      <c r="K178" s="30"/>
      <c r="L178" s="24" t="n">
        <f aca="false">'fasāde D'!I178+'fasāde D'!J178+'fasāde D'!K178</f>
        <v>0</v>
      </c>
      <c r="M178" s="24" t="n">
        <f aca="false">'fasāde D'!F178*'fasāde D'!G178</f>
        <v>0</v>
      </c>
      <c r="N178" s="24" t="n">
        <f aca="false">'fasāde D'!F178*'fasāde D'!I178</f>
        <v>0</v>
      </c>
      <c r="O178" s="24" t="n">
        <f aca="false">'fasāde D'!F178*'fasāde D'!J178</f>
        <v>0</v>
      </c>
      <c r="P178" s="24" t="n">
        <f aca="false">'fasāde D'!F178*'fasāde D'!K178</f>
        <v>0</v>
      </c>
      <c r="Q178" s="24" t="n">
        <f aca="false">'fasāde D'!N178+'fasāde D'!O178+'fasāde D'!P178</f>
        <v>0</v>
      </c>
    </row>
    <row r="179" customFormat="false" ht="12.75" hidden="false" customHeight="false" outlineLevel="0" collapsed="false">
      <c r="A179" s="17"/>
      <c r="B179" s="17"/>
      <c r="C179" s="32" t="s">
        <v>72</v>
      </c>
      <c r="D179" s="19" t="s">
        <v>40</v>
      </c>
      <c r="E179" s="33" t="n">
        <v>1.1</v>
      </c>
      <c r="F179" s="33" t="n">
        <f aca="false">'fasāde D'!F178*'fasāde D'!E179</f>
        <v>24.42</v>
      </c>
      <c r="G179" s="30"/>
      <c r="H179" s="30"/>
      <c r="I179" s="31" t="n">
        <f aca="false">H179*G179</f>
        <v>0</v>
      </c>
      <c r="J179" s="30"/>
      <c r="K179" s="30"/>
      <c r="L179" s="24" t="n">
        <f aca="false">'fasāde D'!I179+'fasāde D'!J179+'fasāde D'!K179</f>
        <v>0</v>
      </c>
      <c r="M179" s="24" t="n">
        <f aca="false">'fasāde D'!F179*'fasāde D'!G179</f>
        <v>0</v>
      </c>
      <c r="N179" s="24" t="n">
        <f aca="false">'fasāde D'!F179*'fasāde D'!I179</f>
        <v>0</v>
      </c>
      <c r="O179" s="24" t="n">
        <f aca="false">'fasāde D'!F179*'fasāde D'!J179</f>
        <v>0</v>
      </c>
      <c r="P179" s="24" t="n">
        <f aca="false">'fasāde D'!F179*'fasāde D'!K179</f>
        <v>0</v>
      </c>
      <c r="Q179" s="24" t="n">
        <f aca="false">'fasāde D'!N179+'fasāde D'!O179+'fasāde D'!P179</f>
        <v>0</v>
      </c>
    </row>
    <row r="180" customFormat="false" ht="12.75" hidden="false" customHeight="false" outlineLevel="0" collapsed="false">
      <c r="A180" s="17"/>
      <c r="B180" s="17"/>
      <c r="C180" s="32" t="s">
        <v>234</v>
      </c>
      <c r="D180" s="19" t="s">
        <v>52</v>
      </c>
      <c r="E180" s="33" t="n">
        <v>6</v>
      </c>
      <c r="F180" s="33" t="n">
        <f aca="false">'fasāde D'!F178*'fasāde D'!E180</f>
        <v>133.2</v>
      </c>
      <c r="G180" s="30"/>
      <c r="H180" s="30"/>
      <c r="I180" s="31" t="n">
        <f aca="false">H180*G180</f>
        <v>0</v>
      </c>
      <c r="J180" s="30"/>
      <c r="K180" s="30"/>
      <c r="L180" s="24" t="n">
        <f aca="false">'fasāde D'!I180+'fasāde D'!J180+'fasāde D'!K180</f>
        <v>0</v>
      </c>
      <c r="M180" s="24" t="n">
        <f aca="false">'fasāde D'!F180*'fasāde D'!G180</f>
        <v>0</v>
      </c>
      <c r="N180" s="24" t="n">
        <f aca="false">'fasāde D'!F180*'fasāde D'!I180</f>
        <v>0</v>
      </c>
      <c r="O180" s="24" t="n">
        <f aca="false">'fasāde D'!F180*'fasāde D'!J180</f>
        <v>0</v>
      </c>
      <c r="P180" s="24" t="n">
        <f aca="false">'fasāde D'!F180*'fasāde D'!K180</f>
        <v>0</v>
      </c>
      <c r="Q180" s="24" t="n">
        <f aca="false">'fasāde D'!N180+'fasāde D'!O180+'fasāde D'!P180</f>
        <v>0</v>
      </c>
    </row>
    <row r="181" customFormat="false" ht="12.75" hidden="false" customHeight="false" outlineLevel="0" collapsed="false">
      <c r="A181" s="17"/>
      <c r="B181" s="17"/>
      <c r="C181" s="32" t="s">
        <v>73</v>
      </c>
      <c r="D181" s="19" t="s">
        <v>56</v>
      </c>
      <c r="E181" s="33"/>
      <c r="F181" s="33" t="n">
        <v>5</v>
      </c>
      <c r="G181" s="30"/>
      <c r="H181" s="30"/>
      <c r="I181" s="31" t="n">
        <f aca="false">H181*G181</f>
        <v>0</v>
      </c>
      <c r="J181" s="30"/>
      <c r="K181" s="30"/>
      <c r="L181" s="24" t="n">
        <f aca="false">'fasāde D'!I181+'fasāde D'!J181+'fasāde D'!K181</f>
        <v>0</v>
      </c>
      <c r="M181" s="24" t="n">
        <f aca="false">'fasāde D'!F181*'fasāde D'!G181</f>
        <v>0</v>
      </c>
      <c r="N181" s="24" t="n">
        <f aca="false">'fasāde D'!F181*'fasāde D'!I181</f>
        <v>0</v>
      </c>
      <c r="O181" s="24" t="n">
        <f aca="false">'fasāde D'!F181*'fasāde D'!J181</f>
        <v>0</v>
      </c>
      <c r="P181" s="24" t="n">
        <f aca="false">'fasāde D'!F181*'fasāde D'!K181</f>
        <v>0</v>
      </c>
      <c r="Q181" s="24" t="n">
        <f aca="false">'fasāde D'!N181+'fasāde D'!O181+'fasāde D'!P181</f>
        <v>0</v>
      </c>
    </row>
    <row r="182" customFormat="false" ht="12.75" hidden="false" customHeight="false" outlineLevel="0" collapsed="false">
      <c r="A182" s="26" t="n">
        <v>54</v>
      </c>
      <c r="B182" s="26" t="s">
        <v>57</v>
      </c>
      <c r="C182" s="27" t="s">
        <v>168</v>
      </c>
      <c r="D182" s="28" t="s">
        <v>40</v>
      </c>
      <c r="E182" s="29"/>
      <c r="F182" s="29" t="n">
        <v>22.2</v>
      </c>
      <c r="G182" s="30"/>
      <c r="H182" s="30"/>
      <c r="I182" s="31" t="n">
        <f aca="false">H182*G182</f>
        <v>0</v>
      </c>
      <c r="J182" s="30"/>
      <c r="K182" s="30"/>
      <c r="L182" s="24" t="n">
        <f aca="false">'fasāde D'!I182+'fasāde D'!J182+'fasāde D'!K182</f>
        <v>0</v>
      </c>
      <c r="M182" s="24" t="n">
        <f aca="false">'fasāde D'!F182*'fasāde D'!G182</f>
        <v>0</v>
      </c>
      <c r="N182" s="24" t="n">
        <f aca="false">'fasāde D'!F182*'fasāde D'!I182</f>
        <v>0</v>
      </c>
      <c r="O182" s="24" t="n">
        <f aca="false">'fasāde D'!F182*'fasāde D'!J182</f>
        <v>0</v>
      </c>
      <c r="P182" s="24" t="n">
        <f aca="false">'fasāde D'!F182*'fasāde D'!K182</f>
        <v>0</v>
      </c>
      <c r="Q182" s="24" t="n">
        <f aca="false">'fasāde D'!N182+'fasāde D'!O182+'fasāde D'!P182</f>
        <v>0</v>
      </c>
    </row>
    <row r="183" customFormat="false" ht="25.5" hidden="false" customHeight="false" outlineLevel="0" collapsed="false">
      <c r="A183" s="17"/>
      <c r="B183" s="17"/>
      <c r="C183" s="32" t="s">
        <v>224</v>
      </c>
      <c r="D183" s="19" t="s">
        <v>52</v>
      </c>
      <c r="E183" s="33" t="n">
        <v>0.2</v>
      </c>
      <c r="F183" s="33" t="n">
        <f aca="false">'fasāde D'!F182*'fasāde D'!E183</f>
        <v>4.44</v>
      </c>
      <c r="G183" s="30"/>
      <c r="H183" s="30"/>
      <c r="I183" s="31" t="n">
        <f aca="false">H183*G183</f>
        <v>0</v>
      </c>
      <c r="J183" s="30"/>
      <c r="K183" s="30"/>
      <c r="L183" s="24" t="n">
        <f aca="false">'fasāde D'!I183+'fasāde D'!J183+'fasāde D'!K183</f>
        <v>0</v>
      </c>
      <c r="M183" s="24" t="n">
        <f aca="false">'fasāde D'!F183*'fasāde D'!G183</f>
        <v>0</v>
      </c>
      <c r="N183" s="24" t="n">
        <f aca="false">'fasāde D'!F183*'fasāde D'!I183</f>
        <v>0</v>
      </c>
      <c r="O183" s="24" t="n">
        <f aca="false">'fasāde D'!F183*'fasāde D'!J183</f>
        <v>0</v>
      </c>
      <c r="P183" s="24" t="n">
        <f aca="false">'fasāde D'!F183*'fasāde D'!K183</f>
        <v>0</v>
      </c>
      <c r="Q183" s="24" t="n">
        <f aca="false">'fasāde D'!N183+'fasāde D'!O183+'fasāde D'!P183</f>
        <v>0</v>
      </c>
    </row>
    <row r="184" customFormat="false" ht="25.5" hidden="false" customHeight="true" outlineLevel="0" collapsed="false">
      <c r="A184" s="17"/>
      <c r="B184" s="17"/>
      <c r="C184" s="32" t="s">
        <v>225</v>
      </c>
      <c r="D184" s="19" t="s">
        <v>52</v>
      </c>
      <c r="E184" s="33" t="n">
        <v>4.5</v>
      </c>
      <c r="F184" s="33" t="n">
        <f aca="false">'fasāde D'!F182*'fasāde D'!E184</f>
        <v>99.9</v>
      </c>
      <c r="G184" s="30"/>
      <c r="H184" s="30"/>
      <c r="I184" s="31" t="n">
        <f aca="false">H184*G184</f>
        <v>0</v>
      </c>
      <c r="J184" s="30"/>
      <c r="K184" s="30"/>
      <c r="L184" s="24" t="n">
        <f aca="false">'fasāde D'!I184+'fasāde D'!J184+'fasāde D'!K184</f>
        <v>0</v>
      </c>
      <c r="M184" s="24" t="n">
        <f aca="false">'fasāde D'!F184*'fasāde D'!G184</f>
        <v>0</v>
      </c>
      <c r="N184" s="24" t="n">
        <f aca="false">'fasāde D'!F184*'fasāde D'!I184</f>
        <v>0</v>
      </c>
      <c r="O184" s="24" t="n">
        <f aca="false">'fasāde D'!F184*'fasāde D'!J184</f>
        <v>0</v>
      </c>
      <c r="P184" s="24" t="n">
        <f aca="false">'fasāde D'!F184*'fasāde D'!K184</f>
        <v>0</v>
      </c>
      <c r="Q184" s="24" t="n">
        <f aca="false">'fasāde D'!N184+'fasāde D'!O184+'fasāde D'!P184</f>
        <v>0</v>
      </c>
    </row>
    <row r="185" customFormat="false" ht="12.75" hidden="false" customHeight="false" outlineLevel="0" collapsed="false">
      <c r="A185" s="26" t="n">
        <v>55</v>
      </c>
      <c r="B185" s="26" t="s">
        <v>57</v>
      </c>
      <c r="C185" s="39" t="s">
        <v>171</v>
      </c>
      <c r="D185" s="28" t="s">
        <v>40</v>
      </c>
      <c r="E185" s="29"/>
      <c r="F185" s="29" t="n">
        <v>22.2</v>
      </c>
      <c r="G185" s="30"/>
      <c r="H185" s="30"/>
      <c r="I185" s="31" t="n">
        <f aca="false">H185*G185</f>
        <v>0</v>
      </c>
      <c r="J185" s="30"/>
      <c r="K185" s="30"/>
      <c r="L185" s="24" t="n">
        <f aca="false">'fasāde D'!I185+'fasāde D'!J185+'fasāde D'!K185</f>
        <v>0</v>
      </c>
      <c r="M185" s="24" t="n">
        <f aca="false">'fasāde D'!F185*'fasāde D'!G185</f>
        <v>0</v>
      </c>
      <c r="N185" s="24" t="n">
        <f aca="false">'fasāde D'!F185*'fasāde D'!I185</f>
        <v>0</v>
      </c>
      <c r="O185" s="24" t="n">
        <f aca="false">'fasāde D'!F185*'fasāde D'!J185</f>
        <v>0</v>
      </c>
      <c r="P185" s="24" t="n">
        <f aca="false">'fasāde D'!F185*'fasāde D'!K185</f>
        <v>0</v>
      </c>
      <c r="Q185" s="24" t="n">
        <f aca="false">'fasāde D'!N185+'fasāde D'!O185+'fasāde D'!P185</f>
        <v>0</v>
      </c>
    </row>
    <row r="186" customFormat="false" ht="12.75" hidden="false" customHeight="false" outlineLevel="0" collapsed="false">
      <c r="A186" s="17"/>
      <c r="B186" s="17"/>
      <c r="C186" s="32" t="s">
        <v>77</v>
      </c>
      <c r="D186" s="19" t="s">
        <v>78</v>
      </c>
      <c r="E186" s="33" t="n">
        <v>0.25</v>
      </c>
      <c r="F186" s="33" t="n">
        <f aca="false">'fasāde D'!F185*'fasāde D'!E186</f>
        <v>5.55</v>
      </c>
      <c r="G186" s="30"/>
      <c r="H186" s="30"/>
      <c r="I186" s="31" t="n">
        <f aca="false">H186*G186</f>
        <v>0</v>
      </c>
      <c r="J186" s="30"/>
      <c r="K186" s="30"/>
      <c r="L186" s="24" t="n">
        <f aca="false">'fasāde D'!I186+'fasāde D'!J186+'fasāde D'!K186</f>
        <v>0</v>
      </c>
      <c r="M186" s="24" t="n">
        <f aca="false">'fasāde D'!F186*'fasāde D'!G186</f>
        <v>0</v>
      </c>
      <c r="N186" s="24" t="n">
        <f aca="false">'fasāde D'!F186*'fasāde D'!I186</f>
        <v>0</v>
      </c>
      <c r="O186" s="24" t="n">
        <f aca="false">'fasāde D'!F186*'fasāde D'!J186</f>
        <v>0</v>
      </c>
      <c r="P186" s="24" t="n">
        <f aca="false">'fasāde D'!F186*'fasāde D'!K186</f>
        <v>0</v>
      </c>
      <c r="Q186" s="24" t="n">
        <f aca="false">'fasāde D'!N186+'fasāde D'!O186+'fasāde D'!P186</f>
        <v>0</v>
      </c>
    </row>
    <row r="187" customFormat="false" ht="12.75" hidden="false" customHeight="false" outlineLevel="0" collapsed="false">
      <c r="A187" s="17"/>
      <c r="B187" s="17"/>
      <c r="C187" s="32" t="s">
        <v>226</v>
      </c>
      <c r="D187" s="19" t="s">
        <v>78</v>
      </c>
      <c r="E187" s="33" t="n">
        <v>0.45</v>
      </c>
      <c r="F187" s="33" t="n">
        <f aca="false">'fasāde D'!F185*'fasāde D'!E187</f>
        <v>9.99</v>
      </c>
      <c r="G187" s="30"/>
      <c r="H187" s="30"/>
      <c r="I187" s="31" t="n">
        <f aca="false">H187*G187</f>
        <v>0</v>
      </c>
      <c r="J187" s="30"/>
      <c r="K187" s="30"/>
      <c r="L187" s="24" t="n">
        <f aca="false">'fasāde D'!I187+'fasāde D'!J187+'fasāde D'!K187</f>
        <v>0</v>
      </c>
      <c r="M187" s="24" t="n">
        <f aca="false">'fasāde D'!F187*'fasāde D'!G187</f>
        <v>0</v>
      </c>
      <c r="N187" s="24" t="n">
        <f aca="false">'fasāde D'!F187*'fasāde D'!I187</f>
        <v>0</v>
      </c>
      <c r="O187" s="24" t="n">
        <f aca="false">'fasāde D'!F187*'fasāde D'!J187</f>
        <v>0</v>
      </c>
      <c r="P187" s="24" t="n">
        <f aca="false">'fasāde D'!F187*'fasāde D'!K187</f>
        <v>0</v>
      </c>
      <c r="Q187" s="24" t="n">
        <f aca="false">'fasāde D'!N187+'fasāde D'!O187+'fasāde D'!P187</f>
        <v>0</v>
      </c>
    </row>
    <row r="188" customFormat="false" ht="12.75" hidden="false" customHeight="false" outlineLevel="0" collapsed="false">
      <c r="A188" s="19"/>
      <c r="B188" s="19"/>
      <c r="C188" s="113" t="s">
        <v>257</v>
      </c>
      <c r="D188" s="19"/>
      <c r="E188" s="114"/>
      <c r="F188" s="115"/>
      <c r="G188" s="30"/>
      <c r="H188" s="30"/>
      <c r="I188" s="31" t="n">
        <f aca="false">H188*G188</f>
        <v>0</v>
      </c>
      <c r="J188" s="30"/>
      <c r="K188" s="30"/>
      <c r="L188" s="24" t="n">
        <f aca="false">'fasāde D'!I188+'fasāde D'!J188+'fasāde D'!K188</f>
        <v>0</v>
      </c>
      <c r="M188" s="24" t="n">
        <f aca="false">'fasāde D'!F188*'fasāde D'!G188</f>
        <v>0</v>
      </c>
      <c r="N188" s="24" t="n">
        <f aca="false">'fasāde D'!F188*'fasāde D'!I188</f>
        <v>0</v>
      </c>
      <c r="O188" s="24" t="n">
        <f aca="false">'fasāde D'!F188*'fasāde D'!J188</f>
        <v>0</v>
      </c>
      <c r="P188" s="24" t="n">
        <f aca="false">'fasāde D'!F188*'fasāde D'!K188</f>
        <v>0</v>
      </c>
      <c r="Q188" s="24" t="n">
        <f aca="false">'fasāde D'!N188+'fasāde D'!O188+'fasāde D'!P188</f>
        <v>0</v>
      </c>
    </row>
    <row r="189" customFormat="false" ht="12.75" hidden="false" customHeight="false" outlineLevel="0" collapsed="false">
      <c r="A189" s="26" t="n">
        <v>56</v>
      </c>
      <c r="B189" s="26" t="s">
        <v>258</v>
      </c>
      <c r="C189" s="27" t="s">
        <v>259</v>
      </c>
      <c r="D189" s="28" t="s">
        <v>31</v>
      </c>
      <c r="E189" s="29"/>
      <c r="F189" s="29" t="n">
        <v>36</v>
      </c>
      <c r="G189" s="30"/>
      <c r="H189" s="30"/>
      <c r="I189" s="31" t="n">
        <f aca="false">H189*G189</f>
        <v>0</v>
      </c>
      <c r="J189" s="30"/>
      <c r="K189" s="30"/>
      <c r="L189" s="24" t="n">
        <f aca="false">'fasāde D'!I189+'fasāde D'!J189+'fasāde D'!K189</f>
        <v>0</v>
      </c>
      <c r="M189" s="24" t="n">
        <f aca="false">'fasāde D'!F189*'fasāde D'!G189</f>
        <v>0</v>
      </c>
      <c r="N189" s="24" t="n">
        <f aca="false">'fasāde D'!F189*'fasāde D'!I189</f>
        <v>0</v>
      </c>
      <c r="O189" s="24" t="n">
        <f aca="false">'fasāde D'!F189*'fasāde D'!J189</f>
        <v>0</v>
      </c>
      <c r="P189" s="24" t="n">
        <f aca="false">'fasāde D'!F189*'fasāde D'!K189</f>
        <v>0</v>
      </c>
      <c r="Q189" s="24" t="n">
        <f aca="false">'fasāde D'!N189+'fasāde D'!O189+'fasāde D'!P189</f>
        <v>0</v>
      </c>
    </row>
    <row r="190" customFormat="false" ht="12.75" hidden="false" customHeight="false" outlineLevel="0" collapsed="false">
      <c r="A190" s="17"/>
      <c r="B190" s="17"/>
      <c r="C190" s="32" t="s">
        <v>260</v>
      </c>
      <c r="D190" s="19" t="s">
        <v>31</v>
      </c>
      <c r="E190" s="33" t="n">
        <v>1</v>
      </c>
      <c r="F190" s="33" t="n">
        <f aca="false">'fasāde D'!F189*'fasāde D'!E190</f>
        <v>36</v>
      </c>
      <c r="G190" s="30"/>
      <c r="H190" s="30"/>
      <c r="I190" s="31" t="n">
        <f aca="false">H190*G190</f>
        <v>0</v>
      </c>
      <c r="J190" s="30"/>
      <c r="K190" s="30"/>
      <c r="L190" s="24" t="n">
        <f aca="false">'fasāde D'!I190+'fasāde D'!J190+'fasāde D'!K190</f>
        <v>0</v>
      </c>
      <c r="M190" s="24" t="n">
        <f aca="false">'fasāde D'!F190*'fasāde D'!G190</f>
        <v>0</v>
      </c>
      <c r="N190" s="24" t="n">
        <f aca="false">'fasāde D'!F190*'fasāde D'!I190</f>
        <v>0</v>
      </c>
      <c r="O190" s="24" t="n">
        <f aca="false">'fasāde D'!F190*'fasāde D'!J190</f>
        <v>0</v>
      </c>
      <c r="P190" s="24" t="n">
        <f aca="false">'fasāde D'!F190*'fasāde D'!K190</f>
        <v>0</v>
      </c>
      <c r="Q190" s="24" t="n">
        <f aca="false">'fasāde D'!N190+'fasāde D'!O190+'fasāde D'!P190</f>
        <v>0</v>
      </c>
    </row>
    <row r="191" customFormat="false" ht="25.5" hidden="false" customHeight="false" outlineLevel="0" collapsed="false">
      <c r="A191" s="26" t="n">
        <v>57</v>
      </c>
      <c r="B191" s="26" t="s">
        <v>57</v>
      </c>
      <c r="C191" s="27" t="s">
        <v>261</v>
      </c>
      <c r="D191" s="28" t="s">
        <v>31</v>
      </c>
      <c r="E191" s="29"/>
      <c r="F191" s="29" t="n">
        <v>36</v>
      </c>
      <c r="G191" s="30"/>
      <c r="H191" s="30"/>
      <c r="I191" s="31" t="n">
        <f aca="false">H191*G191</f>
        <v>0</v>
      </c>
      <c r="J191" s="30"/>
      <c r="K191" s="30"/>
      <c r="L191" s="24" t="n">
        <f aca="false">'fasāde D'!I191+'fasāde D'!J191+'fasāde D'!K191</f>
        <v>0</v>
      </c>
      <c r="M191" s="24" t="n">
        <f aca="false">'fasāde D'!F191*'fasāde D'!G191</f>
        <v>0</v>
      </c>
      <c r="N191" s="24" t="n">
        <f aca="false">'fasāde D'!F191*'fasāde D'!I191</f>
        <v>0</v>
      </c>
      <c r="O191" s="24" t="n">
        <f aca="false">'fasāde D'!F191*'fasāde D'!J191</f>
        <v>0</v>
      </c>
      <c r="P191" s="24" t="n">
        <f aca="false">'fasāde D'!F191*'fasāde D'!K191</f>
        <v>0</v>
      </c>
      <c r="Q191" s="24" t="n">
        <f aca="false">'fasāde D'!N191+'fasāde D'!O191+'fasāde D'!P191</f>
        <v>0</v>
      </c>
    </row>
    <row r="192" customFormat="false" ht="12.75" hidden="false" customHeight="false" outlineLevel="0" collapsed="false">
      <c r="A192" s="17"/>
      <c r="B192" s="17"/>
      <c r="C192" s="32" t="s">
        <v>262</v>
      </c>
      <c r="D192" s="19" t="s">
        <v>78</v>
      </c>
      <c r="E192" s="33" t="n">
        <v>1</v>
      </c>
      <c r="F192" s="33" t="n">
        <f aca="false">'fasāde D'!F191*'fasāde D'!E192</f>
        <v>36</v>
      </c>
      <c r="G192" s="30"/>
      <c r="H192" s="30"/>
      <c r="I192" s="31" t="n">
        <f aca="false">H192*G192</f>
        <v>0</v>
      </c>
      <c r="J192" s="30"/>
      <c r="K192" s="30"/>
      <c r="L192" s="24" t="n">
        <f aca="false">'fasāde D'!I192+'fasāde D'!J192+'fasāde D'!K192</f>
        <v>0</v>
      </c>
      <c r="M192" s="24" t="n">
        <f aca="false">'fasāde D'!F192*'fasāde D'!G192</f>
        <v>0</v>
      </c>
      <c r="N192" s="24" t="n">
        <f aca="false">'fasāde D'!F192*'fasāde D'!I192</f>
        <v>0</v>
      </c>
      <c r="O192" s="24" t="n">
        <f aca="false">'fasāde D'!F192*'fasāde D'!J192</f>
        <v>0</v>
      </c>
      <c r="P192" s="24" t="n">
        <f aca="false">'fasāde D'!F192*'fasāde D'!K192</f>
        <v>0</v>
      </c>
      <c r="Q192" s="24" t="n">
        <f aca="false">'fasāde D'!N192+'fasāde D'!O192+'fasāde D'!P192</f>
        <v>0</v>
      </c>
    </row>
    <row r="193" customFormat="false" ht="12.75" hidden="false" customHeight="false" outlineLevel="0" collapsed="false">
      <c r="A193" s="17"/>
      <c r="B193" s="17"/>
      <c r="C193" s="32" t="s">
        <v>263</v>
      </c>
      <c r="D193" s="19" t="s">
        <v>60</v>
      </c>
      <c r="E193" s="33" t="n">
        <v>0.5</v>
      </c>
      <c r="F193" s="33" t="n">
        <f aca="false">'fasāde D'!F191*'fasāde D'!E193</f>
        <v>18</v>
      </c>
      <c r="G193" s="30"/>
      <c r="H193" s="30"/>
      <c r="I193" s="31" t="n">
        <f aca="false">H193*G193</f>
        <v>0</v>
      </c>
      <c r="J193" s="30"/>
      <c r="K193" s="30"/>
      <c r="L193" s="24" t="n">
        <f aca="false">'fasāde D'!I193+'fasāde D'!J193+'fasāde D'!K193</f>
        <v>0</v>
      </c>
      <c r="M193" s="24" t="n">
        <f aca="false">'fasāde D'!F193*'fasāde D'!G193</f>
        <v>0</v>
      </c>
      <c r="N193" s="24" t="n">
        <f aca="false">'fasāde D'!F193*'fasāde D'!I193</f>
        <v>0</v>
      </c>
      <c r="O193" s="24" t="n">
        <f aca="false">'fasāde D'!F193*'fasāde D'!J193</f>
        <v>0</v>
      </c>
      <c r="P193" s="24" t="n">
        <f aca="false">'fasāde D'!F193*'fasāde D'!K193</f>
        <v>0</v>
      </c>
      <c r="Q193" s="24" t="n">
        <f aca="false">'fasāde D'!N193+'fasāde D'!O193+'fasāde D'!P193</f>
        <v>0</v>
      </c>
    </row>
    <row r="194" customFormat="false" ht="12.75" hidden="false" customHeight="false" outlineLevel="0" collapsed="false">
      <c r="A194" s="17"/>
      <c r="B194" s="17"/>
      <c r="C194" s="32" t="s">
        <v>264</v>
      </c>
      <c r="D194" s="19" t="s">
        <v>60</v>
      </c>
      <c r="E194" s="33" t="n">
        <v>0.4</v>
      </c>
      <c r="F194" s="33" t="n">
        <f aca="false">'fasāde D'!F191*'fasāde D'!E194</f>
        <v>14.4</v>
      </c>
      <c r="G194" s="30"/>
      <c r="H194" s="30"/>
      <c r="I194" s="31" t="n">
        <f aca="false">H194*G194</f>
        <v>0</v>
      </c>
      <c r="J194" s="30"/>
      <c r="K194" s="30"/>
      <c r="L194" s="24" t="n">
        <f aca="false">'fasāde D'!I194+'fasāde D'!J194+'fasāde D'!K194</f>
        <v>0</v>
      </c>
      <c r="M194" s="24" t="n">
        <f aca="false">'fasāde D'!F194*'fasāde D'!G194</f>
        <v>0</v>
      </c>
      <c r="N194" s="24" t="n">
        <f aca="false">'fasāde D'!F194*'fasāde D'!I194</f>
        <v>0</v>
      </c>
      <c r="O194" s="24" t="n">
        <f aca="false">'fasāde D'!F194*'fasāde D'!J194</f>
        <v>0</v>
      </c>
      <c r="P194" s="24" t="n">
        <f aca="false">'fasāde D'!F194*'fasāde D'!K194</f>
        <v>0</v>
      </c>
      <c r="Q194" s="24" t="n">
        <f aca="false">'fasāde D'!N194+'fasāde D'!O194+'fasāde D'!P194</f>
        <v>0</v>
      </c>
    </row>
    <row r="195" customFormat="false" ht="25.5" hidden="false" customHeight="false" outlineLevel="0" collapsed="false">
      <c r="A195" s="26" t="n">
        <v>58</v>
      </c>
      <c r="B195" s="26" t="s">
        <v>107</v>
      </c>
      <c r="C195" s="27" t="s">
        <v>265</v>
      </c>
      <c r="D195" s="28" t="s">
        <v>31</v>
      </c>
      <c r="E195" s="29"/>
      <c r="F195" s="29" t="n">
        <v>36</v>
      </c>
      <c r="G195" s="30"/>
      <c r="H195" s="30"/>
      <c r="I195" s="31" t="n">
        <f aca="false">H195*G195</f>
        <v>0</v>
      </c>
      <c r="J195" s="30"/>
      <c r="K195" s="30"/>
      <c r="L195" s="24" t="n">
        <f aca="false">'fasāde D'!I195+'fasāde D'!J195+'fasāde D'!K195</f>
        <v>0</v>
      </c>
      <c r="M195" s="24" t="n">
        <f aca="false">'fasāde D'!F195*'fasāde D'!G195</f>
        <v>0</v>
      </c>
      <c r="N195" s="24" t="n">
        <f aca="false">'fasāde D'!F195*'fasāde D'!I195</f>
        <v>0</v>
      </c>
      <c r="O195" s="24" t="n">
        <f aca="false">'fasāde D'!F195*'fasāde D'!J195</f>
        <v>0</v>
      </c>
      <c r="P195" s="24" t="n">
        <f aca="false">'fasāde D'!F195*'fasāde D'!K195</f>
        <v>0</v>
      </c>
      <c r="Q195" s="24" t="n">
        <f aca="false">'fasāde D'!N195+'fasāde D'!O195+'fasāde D'!P195</f>
        <v>0</v>
      </c>
    </row>
    <row r="196" customFormat="false" ht="12.75" hidden="false" customHeight="false" outlineLevel="0" collapsed="false">
      <c r="A196" s="17"/>
      <c r="B196" s="17"/>
      <c r="C196" s="32" t="s">
        <v>266</v>
      </c>
      <c r="D196" s="19" t="s">
        <v>78</v>
      </c>
      <c r="E196" s="33" t="n">
        <v>1</v>
      </c>
      <c r="F196" s="33" t="n">
        <f aca="false">'fasāde D'!F195*'fasāde D'!E196</f>
        <v>36</v>
      </c>
      <c r="G196" s="30"/>
      <c r="H196" s="30"/>
      <c r="I196" s="31" t="n">
        <f aca="false">H196*G196</f>
        <v>0</v>
      </c>
      <c r="J196" s="30"/>
      <c r="K196" s="30"/>
      <c r="L196" s="24" t="n">
        <f aca="false">'fasāde D'!I196+'fasāde D'!J196+'fasāde D'!K196</f>
        <v>0</v>
      </c>
      <c r="M196" s="24" t="n">
        <f aca="false">'fasāde D'!F196*'fasāde D'!G196</f>
        <v>0</v>
      </c>
      <c r="N196" s="24" t="n">
        <f aca="false">'fasāde D'!F196*'fasāde D'!I196</f>
        <v>0</v>
      </c>
      <c r="O196" s="24" t="n">
        <f aca="false">'fasāde D'!F196*'fasāde D'!J196</f>
        <v>0</v>
      </c>
      <c r="P196" s="24" t="n">
        <f aca="false">'fasāde D'!F196*'fasāde D'!K196</f>
        <v>0</v>
      </c>
      <c r="Q196" s="24" t="n">
        <f aca="false">'fasāde D'!N196+'fasāde D'!O196+'fasāde D'!P196</f>
        <v>0</v>
      </c>
    </row>
    <row r="197" customFormat="false" ht="12.75" hidden="false" customHeight="false" outlineLevel="0" collapsed="false">
      <c r="A197" s="17"/>
      <c r="B197" s="17"/>
      <c r="C197" s="32" t="s">
        <v>267</v>
      </c>
      <c r="D197" s="19" t="s">
        <v>60</v>
      </c>
      <c r="E197" s="33" t="n">
        <v>2</v>
      </c>
      <c r="F197" s="33" t="n">
        <f aca="false">'fasāde D'!F195*'fasāde D'!E197</f>
        <v>72</v>
      </c>
      <c r="G197" s="30"/>
      <c r="H197" s="30"/>
      <c r="I197" s="31" t="n">
        <f aca="false">H197*G197</f>
        <v>0</v>
      </c>
      <c r="J197" s="30"/>
      <c r="K197" s="30"/>
      <c r="L197" s="24" t="n">
        <f aca="false">'fasāde D'!I197+'fasāde D'!J197+'fasāde D'!K197</f>
        <v>0</v>
      </c>
      <c r="M197" s="24" t="n">
        <f aca="false">'fasāde D'!F197*'fasāde D'!G197</f>
        <v>0</v>
      </c>
      <c r="N197" s="24" t="n">
        <f aca="false">'fasāde D'!F197*'fasāde D'!I197</f>
        <v>0</v>
      </c>
      <c r="O197" s="24" t="n">
        <f aca="false">'fasāde D'!F197*'fasāde D'!J197</f>
        <v>0</v>
      </c>
      <c r="P197" s="24" t="n">
        <f aca="false">'fasāde D'!F197*'fasāde D'!K197</f>
        <v>0</v>
      </c>
      <c r="Q197" s="24" t="n">
        <f aca="false">'fasāde D'!N197+'fasāde D'!O197+'fasāde D'!P197</f>
        <v>0</v>
      </c>
    </row>
    <row r="198" customFormat="false" ht="12.75" hidden="false" customHeight="false" outlineLevel="0" collapsed="false">
      <c r="A198" s="17"/>
      <c r="B198" s="17"/>
      <c r="C198" s="32" t="s">
        <v>268</v>
      </c>
      <c r="D198" s="19" t="s">
        <v>42</v>
      </c>
      <c r="E198" s="33"/>
      <c r="F198" s="33" t="n">
        <v>5</v>
      </c>
      <c r="G198" s="30"/>
      <c r="H198" s="30"/>
      <c r="I198" s="31" t="n">
        <f aca="false">H198*G198</f>
        <v>0</v>
      </c>
      <c r="J198" s="30"/>
      <c r="K198" s="30"/>
      <c r="L198" s="24" t="n">
        <f aca="false">'fasāde D'!I198+'fasāde D'!J198+'fasāde D'!K198</f>
        <v>0</v>
      </c>
      <c r="M198" s="24" t="n">
        <f aca="false">'fasāde D'!F198*'fasāde D'!G198</f>
        <v>0</v>
      </c>
      <c r="N198" s="24" t="n">
        <f aca="false">'fasāde D'!F198*'fasāde D'!I198</f>
        <v>0</v>
      </c>
      <c r="O198" s="24" t="n">
        <f aca="false">'fasāde D'!F198*'fasāde D'!J198</f>
        <v>0</v>
      </c>
      <c r="P198" s="24" t="n">
        <f aca="false">'fasāde D'!F198*'fasāde D'!K198</f>
        <v>0</v>
      </c>
      <c r="Q198" s="24" t="n">
        <f aca="false">'fasāde D'!N198+'fasāde D'!O198+'fasāde D'!P198</f>
        <v>0</v>
      </c>
    </row>
    <row r="199" customFormat="false" ht="12.75" hidden="false" customHeight="false" outlineLevel="0" collapsed="false">
      <c r="A199" s="26" t="n">
        <v>59</v>
      </c>
      <c r="B199" s="26" t="s">
        <v>57</v>
      </c>
      <c r="C199" s="27" t="s">
        <v>269</v>
      </c>
      <c r="D199" s="28" t="s">
        <v>31</v>
      </c>
      <c r="E199" s="29"/>
      <c r="F199" s="29" t="n">
        <v>36</v>
      </c>
      <c r="G199" s="30"/>
      <c r="H199" s="30"/>
      <c r="I199" s="31" t="n">
        <f aca="false">H199*G199</f>
        <v>0</v>
      </c>
      <c r="J199" s="30"/>
      <c r="K199" s="30"/>
      <c r="L199" s="24" t="n">
        <f aca="false">'fasāde D'!I199+'fasāde D'!J199+'fasāde D'!K199</f>
        <v>0</v>
      </c>
      <c r="M199" s="24" t="n">
        <f aca="false">'fasāde D'!F199*'fasāde D'!G199</f>
        <v>0</v>
      </c>
      <c r="N199" s="24" t="n">
        <f aca="false">'fasāde D'!F199*'fasāde D'!I199</f>
        <v>0</v>
      </c>
      <c r="O199" s="24" t="n">
        <f aca="false">'fasāde D'!F199*'fasāde D'!J199</f>
        <v>0</v>
      </c>
      <c r="P199" s="24" t="n">
        <f aca="false">'fasāde D'!F199*'fasāde D'!K199</f>
        <v>0</v>
      </c>
      <c r="Q199" s="24" t="n">
        <f aca="false">'fasāde D'!N199+'fasāde D'!O199+'fasāde D'!P199</f>
        <v>0</v>
      </c>
    </row>
    <row r="200" customFormat="false" ht="12.75" hidden="false" customHeight="false" outlineLevel="0" collapsed="false">
      <c r="A200" s="17"/>
      <c r="B200" s="17"/>
      <c r="C200" s="32" t="s">
        <v>270</v>
      </c>
      <c r="D200" s="19" t="s">
        <v>42</v>
      </c>
      <c r="E200" s="33" t="n">
        <v>12</v>
      </c>
      <c r="F200" s="33" t="n">
        <f aca="false">'fasāde D'!F199*'fasāde D'!E200</f>
        <v>432</v>
      </c>
      <c r="G200" s="30"/>
      <c r="H200" s="30"/>
      <c r="I200" s="31" t="n">
        <f aca="false">H200*G200</f>
        <v>0</v>
      </c>
      <c r="J200" s="30"/>
      <c r="K200" s="30"/>
      <c r="L200" s="24" t="n">
        <f aca="false">'fasāde D'!I200+'fasāde D'!J200+'fasāde D'!K200</f>
        <v>0</v>
      </c>
      <c r="M200" s="24" t="n">
        <f aca="false">'fasāde D'!F200*'fasāde D'!G200</f>
        <v>0</v>
      </c>
      <c r="N200" s="24" t="n">
        <f aca="false">'fasāde D'!F200*'fasāde D'!I200</f>
        <v>0</v>
      </c>
      <c r="O200" s="24" t="n">
        <f aca="false">'fasāde D'!F200*'fasāde D'!J200</f>
        <v>0</v>
      </c>
      <c r="P200" s="24" t="n">
        <f aca="false">'fasāde D'!F200*'fasāde D'!K200</f>
        <v>0</v>
      </c>
      <c r="Q200" s="24" t="n">
        <f aca="false">'fasāde D'!N200+'fasāde D'!O200+'fasāde D'!P200</f>
        <v>0</v>
      </c>
    </row>
    <row r="201" customFormat="false" ht="12.75" hidden="false" customHeight="false" outlineLevel="0" collapsed="false">
      <c r="A201" s="17"/>
      <c r="B201" s="17"/>
      <c r="C201" s="32" t="s">
        <v>271</v>
      </c>
      <c r="D201" s="19" t="s">
        <v>56</v>
      </c>
      <c r="E201" s="33" t="n">
        <v>3</v>
      </c>
      <c r="F201" s="33" t="n">
        <f aca="false">'fasāde D'!F199*'fasāde D'!E201</f>
        <v>108</v>
      </c>
      <c r="G201" s="30"/>
      <c r="H201" s="30"/>
      <c r="I201" s="31" t="n">
        <f aca="false">H201*G201</f>
        <v>0</v>
      </c>
      <c r="J201" s="30"/>
      <c r="K201" s="30"/>
      <c r="L201" s="24" t="n">
        <f aca="false">'fasāde D'!I201+'fasāde D'!J201+'fasāde D'!K201</f>
        <v>0</v>
      </c>
      <c r="M201" s="24" t="n">
        <f aca="false">'fasāde D'!F201*'fasāde D'!G201</f>
        <v>0</v>
      </c>
      <c r="N201" s="24" t="n">
        <f aca="false">'fasāde D'!F201*'fasāde D'!I201</f>
        <v>0</v>
      </c>
      <c r="O201" s="24" t="n">
        <f aca="false">'fasāde D'!F201*'fasāde D'!J201</f>
        <v>0</v>
      </c>
      <c r="P201" s="24" t="n">
        <f aca="false">'fasāde D'!F201*'fasāde D'!K201</f>
        <v>0</v>
      </c>
      <c r="Q201" s="24" t="n">
        <f aca="false">'fasāde D'!N201+'fasāde D'!O201+'fasāde D'!P201</f>
        <v>0</v>
      </c>
    </row>
    <row r="202" customFormat="false" ht="25.5" hidden="false" customHeight="false" outlineLevel="0" collapsed="false">
      <c r="A202" s="26" t="n">
        <v>60</v>
      </c>
      <c r="B202" s="26" t="s">
        <v>57</v>
      </c>
      <c r="C202" s="27" t="s">
        <v>272</v>
      </c>
      <c r="D202" s="28" t="s">
        <v>56</v>
      </c>
      <c r="E202" s="29"/>
      <c r="F202" s="29" t="n">
        <v>108</v>
      </c>
      <c r="G202" s="30"/>
      <c r="H202" s="30"/>
      <c r="I202" s="31" t="n">
        <f aca="false">H202*G202</f>
        <v>0</v>
      </c>
      <c r="J202" s="30"/>
      <c r="K202" s="30"/>
      <c r="L202" s="24" t="n">
        <f aca="false">'fasāde D'!I202+'fasāde D'!J202+'fasāde D'!K202</f>
        <v>0</v>
      </c>
      <c r="M202" s="24" t="n">
        <f aca="false">'fasāde D'!F202*'fasāde D'!G202</f>
        <v>0</v>
      </c>
      <c r="N202" s="24" t="n">
        <f aca="false">'fasāde D'!F202*'fasāde D'!I202</f>
        <v>0</v>
      </c>
      <c r="O202" s="24" t="n">
        <f aca="false">'fasāde D'!F202*'fasāde D'!J202</f>
        <v>0</v>
      </c>
      <c r="P202" s="24" t="n">
        <f aca="false">'fasāde D'!F202*'fasāde D'!K202</f>
        <v>0</v>
      </c>
      <c r="Q202" s="24" t="n">
        <f aca="false">'fasāde D'!N202+'fasāde D'!O202+'fasāde D'!P202</f>
        <v>0</v>
      </c>
    </row>
    <row r="203" customFormat="false" ht="12.75" hidden="false" customHeight="false" outlineLevel="0" collapsed="false">
      <c r="A203" s="19"/>
      <c r="B203" s="19"/>
      <c r="C203" s="32" t="s">
        <v>273</v>
      </c>
      <c r="D203" s="116" t="s">
        <v>44</v>
      </c>
      <c r="E203" s="33" t="n">
        <v>0.02</v>
      </c>
      <c r="F203" s="33" t="n">
        <f aca="false">'fasāde D'!F202*'fasāde D'!E203</f>
        <v>2.16</v>
      </c>
      <c r="G203" s="30"/>
      <c r="H203" s="30"/>
      <c r="I203" s="31" t="n">
        <f aca="false">H203*G203</f>
        <v>0</v>
      </c>
      <c r="J203" s="30"/>
      <c r="K203" s="30"/>
      <c r="L203" s="24" t="n">
        <f aca="false">'fasāde D'!I203+'fasāde D'!J203+'fasāde D'!K203</f>
        <v>0</v>
      </c>
      <c r="M203" s="24" t="n">
        <f aca="false">'fasāde D'!F203*'fasāde D'!G203</f>
        <v>0</v>
      </c>
      <c r="N203" s="24" t="n">
        <f aca="false">'fasāde D'!F203*'fasāde D'!I203</f>
        <v>0</v>
      </c>
      <c r="O203" s="24" t="n">
        <f aca="false">'fasāde D'!F203*'fasāde D'!J203</f>
        <v>0</v>
      </c>
      <c r="P203" s="24" t="n">
        <f aca="false">'fasāde D'!F203*'fasāde D'!K203</f>
        <v>0</v>
      </c>
      <c r="Q203" s="24" t="n">
        <f aca="false">'fasāde D'!N203+'fasāde D'!O203+'fasāde D'!P203</f>
        <v>0</v>
      </c>
    </row>
    <row r="204" customFormat="false" ht="12.75" hidden="false" customHeight="false" outlineLevel="0" collapsed="false">
      <c r="A204" s="19"/>
      <c r="B204" s="19"/>
      <c r="C204" s="32" t="s">
        <v>274</v>
      </c>
      <c r="D204" s="116" t="s">
        <v>42</v>
      </c>
      <c r="E204" s="33" t="n">
        <v>10</v>
      </c>
      <c r="F204" s="33" t="n">
        <f aca="false">'fasāde D'!F202*'fasāde D'!E204</f>
        <v>1080</v>
      </c>
      <c r="G204" s="30"/>
      <c r="H204" s="30"/>
      <c r="I204" s="31" t="n">
        <f aca="false">H204*G204</f>
        <v>0</v>
      </c>
      <c r="J204" s="30"/>
      <c r="K204" s="30"/>
      <c r="L204" s="24" t="n">
        <f aca="false">'fasāde D'!I204+'fasāde D'!J204+'fasāde D'!K204</f>
        <v>0</v>
      </c>
      <c r="M204" s="24" t="n">
        <f aca="false">'fasāde D'!F204*'fasāde D'!G204</f>
        <v>0</v>
      </c>
      <c r="N204" s="24" t="n">
        <f aca="false">'fasāde D'!F204*'fasāde D'!I204</f>
        <v>0</v>
      </c>
      <c r="O204" s="24" t="n">
        <f aca="false">'fasāde D'!F204*'fasāde D'!J204</f>
        <v>0</v>
      </c>
      <c r="P204" s="24" t="n">
        <f aca="false">'fasāde D'!F204*'fasāde D'!K204</f>
        <v>0</v>
      </c>
      <c r="Q204" s="24" t="n">
        <f aca="false">'fasāde D'!N204+'fasāde D'!O204+'fasāde D'!P204</f>
        <v>0</v>
      </c>
    </row>
    <row r="205" customFormat="false" ht="12.75" hidden="false" customHeight="false" outlineLevel="0" collapsed="false">
      <c r="A205" s="19"/>
      <c r="B205" s="19"/>
      <c r="C205" s="32" t="s">
        <v>275</v>
      </c>
      <c r="D205" s="116" t="s">
        <v>42</v>
      </c>
      <c r="E205" s="33" t="n">
        <v>10</v>
      </c>
      <c r="F205" s="33" t="n">
        <f aca="false">'fasāde D'!F202*'fasāde D'!E205</f>
        <v>1080</v>
      </c>
      <c r="G205" s="30"/>
      <c r="H205" s="30"/>
      <c r="I205" s="31" t="n">
        <f aca="false">H205*G205</f>
        <v>0</v>
      </c>
      <c r="J205" s="30"/>
      <c r="K205" s="30"/>
      <c r="L205" s="24" t="n">
        <f aca="false">'fasāde D'!I205+'fasāde D'!J205+'fasāde D'!K205</f>
        <v>0</v>
      </c>
      <c r="M205" s="24" t="n">
        <f aca="false">'fasāde D'!F205*'fasāde D'!G205</f>
        <v>0</v>
      </c>
      <c r="N205" s="24" t="n">
        <f aca="false">'fasāde D'!F205*'fasāde D'!I205</f>
        <v>0</v>
      </c>
      <c r="O205" s="24" t="n">
        <f aca="false">'fasāde D'!F205*'fasāde D'!J205</f>
        <v>0</v>
      </c>
      <c r="P205" s="24" t="n">
        <f aca="false">'fasāde D'!F205*'fasāde D'!K205</f>
        <v>0</v>
      </c>
      <c r="Q205" s="24" t="n">
        <f aca="false">'fasāde D'!N205+'fasāde D'!O205+'fasāde D'!P205</f>
        <v>0</v>
      </c>
    </row>
    <row r="206" customFormat="false" ht="25.5" hidden="false" customHeight="false" outlineLevel="0" collapsed="false">
      <c r="A206" s="26" t="n">
        <v>61</v>
      </c>
      <c r="B206" s="26" t="s">
        <v>57</v>
      </c>
      <c r="C206" s="27" t="s">
        <v>276</v>
      </c>
      <c r="D206" s="28" t="s">
        <v>40</v>
      </c>
      <c r="E206" s="29"/>
      <c r="F206" s="29" t="n">
        <v>130</v>
      </c>
      <c r="G206" s="30"/>
      <c r="H206" s="30"/>
      <c r="I206" s="31" t="n">
        <f aca="false">H206*G206</f>
        <v>0</v>
      </c>
      <c r="J206" s="30"/>
      <c r="K206" s="30"/>
      <c r="L206" s="24" t="n">
        <f aca="false">'fasāde D'!I206+'fasāde D'!J206+'fasāde D'!K206</f>
        <v>0</v>
      </c>
      <c r="M206" s="24" t="n">
        <f aca="false">'fasāde D'!F206*'fasāde D'!G206</f>
        <v>0</v>
      </c>
      <c r="N206" s="24" t="n">
        <f aca="false">'fasāde D'!F206*'fasāde D'!I206</f>
        <v>0</v>
      </c>
      <c r="O206" s="24" t="n">
        <f aca="false">'fasāde D'!F206*'fasāde D'!J206</f>
        <v>0</v>
      </c>
      <c r="P206" s="24" t="n">
        <f aca="false">'fasāde D'!F206*'fasāde D'!K206</f>
        <v>0</v>
      </c>
      <c r="Q206" s="24" t="n">
        <f aca="false">'fasāde D'!N206+'fasāde D'!O206+'fasāde D'!P206</f>
        <v>0</v>
      </c>
    </row>
    <row r="207" customFormat="false" ht="12.75" hidden="false" customHeight="false" outlineLevel="0" collapsed="false">
      <c r="A207" s="19"/>
      <c r="B207" s="19"/>
      <c r="C207" s="32" t="s">
        <v>277</v>
      </c>
      <c r="D207" s="116" t="s">
        <v>40</v>
      </c>
      <c r="E207" s="33" t="n">
        <v>1.1</v>
      </c>
      <c r="F207" s="33" t="n">
        <f aca="false">'fasāde D'!F206*'fasāde D'!E207</f>
        <v>143</v>
      </c>
      <c r="G207" s="30"/>
      <c r="H207" s="30"/>
      <c r="I207" s="31" t="n">
        <f aca="false">H207*G207</f>
        <v>0</v>
      </c>
      <c r="J207" s="30"/>
      <c r="K207" s="30"/>
      <c r="L207" s="24" t="n">
        <f aca="false">'fasāde D'!I207+'fasāde D'!J207+'fasāde D'!K207</f>
        <v>0</v>
      </c>
      <c r="M207" s="24" t="n">
        <f aca="false">'fasāde D'!F207*'fasāde D'!G207</f>
        <v>0</v>
      </c>
      <c r="N207" s="24" t="n">
        <f aca="false">'fasāde D'!F207*'fasāde D'!I207</f>
        <v>0</v>
      </c>
      <c r="O207" s="24" t="n">
        <f aca="false">'fasāde D'!F207*'fasāde D'!J207</f>
        <v>0</v>
      </c>
      <c r="P207" s="24" t="n">
        <f aca="false">'fasāde D'!F207*'fasāde D'!K207</f>
        <v>0</v>
      </c>
      <c r="Q207" s="24" t="n">
        <f aca="false">'fasāde D'!N207+'fasāde D'!O207+'fasāde D'!P207</f>
        <v>0</v>
      </c>
    </row>
    <row r="208" customFormat="false" ht="12.75" hidden="false" customHeight="false" outlineLevel="0" collapsed="false">
      <c r="A208" s="19"/>
      <c r="B208" s="19"/>
      <c r="C208" s="32" t="s">
        <v>270</v>
      </c>
      <c r="D208" s="116" t="s">
        <v>42</v>
      </c>
      <c r="E208" s="33" t="n">
        <v>12</v>
      </c>
      <c r="F208" s="33" t="n">
        <f aca="false">'fasāde D'!F206*'fasāde D'!E208</f>
        <v>1560</v>
      </c>
      <c r="G208" s="30"/>
      <c r="H208" s="30"/>
      <c r="I208" s="31" t="n">
        <f aca="false">H208*G208</f>
        <v>0</v>
      </c>
      <c r="J208" s="30"/>
      <c r="K208" s="30"/>
      <c r="L208" s="24" t="n">
        <f aca="false">'fasāde D'!I208+'fasāde D'!J208+'fasāde D'!K208</f>
        <v>0</v>
      </c>
      <c r="M208" s="24" t="n">
        <f aca="false">'fasāde D'!F208*'fasāde D'!G208</f>
        <v>0</v>
      </c>
      <c r="N208" s="24" t="n">
        <f aca="false">'fasāde D'!F208*'fasāde D'!I208</f>
        <v>0</v>
      </c>
      <c r="O208" s="24" t="n">
        <f aca="false">'fasāde D'!F208*'fasāde D'!J208</f>
        <v>0</v>
      </c>
      <c r="P208" s="24" t="n">
        <f aca="false">'fasāde D'!F208*'fasāde D'!K208</f>
        <v>0</v>
      </c>
      <c r="Q208" s="24" t="n">
        <f aca="false">'fasāde D'!N208+'fasāde D'!O208+'fasāde D'!P208</f>
        <v>0</v>
      </c>
    </row>
    <row r="209" customFormat="false" ht="12.75" hidden="false" customHeight="false" outlineLevel="0" collapsed="false">
      <c r="A209" s="26" t="n">
        <v>62</v>
      </c>
      <c r="B209" s="26" t="s">
        <v>57</v>
      </c>
      <c r="C209" s="27" t="s">
        <v>278</v>
      </c>
      <c r="D209" s="28" t="s">
        <v>56</v>
      </c>
      <c r="E209" s="29"/>
      <c r="F209" s="29" t="n">
        <v>206</v>
      </c>
      <c r="G209" s="30"/>
      <c r="H209" s="30"/>
      <c r="I209" s="31" t="n">
        <f aca="false">H209*G209</f>
        <v>0</v>
      </c>
      <c r="J209" s="30"/>
      <c r="K209" s="30"/>
      <c r="L209" s="24" t="n">
        <f aca="false">'fasāde D'!I209+'fasāde D'!J209+'fasāde D'!K209</f>
        <v>0</v>
      </c>
      <c r="M209" s="24" t="n">
        <f aca="false">'fasāde D'!F209*'fasāde D'!G209</f>
        <v>0</v>
      </c>
      <c r="N209" s="24" t="n">
        <f aca="false">'fasāde D'!F209*'fasāde D'!I209</f>
        <v>0</v>
      </c>
      <c r="O209" s="24" t="n">
        <f aca="false">'fasāde D'!F209*'fasāde D'!J209</f>
        <v>0</v>
      </c>
      <c r="P209" s="24" t="n">
        <f aca="false">'fasāde D'!F209*'fasāde D'!K209</f>
        <v>0</v>
      </c>
      <c r="Q209" s="24" t="n">
        <f aca="false">'fasāde D'!N209+'fasāde D'!O209+'fasāde D'!P209</f>
        <v>0</v>
      </c>
    </row>
    <row r="210" customFormat="false" ht="12.75" hidden="false" customHeight="false" outlineLevel="0" collapsed="false">
      <c r="A210" s="19"/>
      <c r="B210" s="19"/>
      <c r="C210" s="32" t="s">
        <v>279</v>
      </c>
      <c r="D210" s="116" t="s">
        <v>56</v>
      </c>
      <c r="E210" s="33" t="n">
        <v>1.05</v>
      </c>
      <c r="F210" s="33" t="n">
        <f aca="false">'fasāde D'!F209*'fasāde D'!E210</f>
        <v>216.3</v>
      </c>
      <c r="G210" s="30"/>
      <c r="H210" s="30"/>
      <c r="I210" s="31" t="n">
        <f aca="false">H210*G210</f>
        <v>0</v>
      </c>
      <c r="J210" s="30"/>
      <c r="K210" s="30"/>
      <c r="L210" s="24" t="n">
        <f aca="false">'fasāde D'!I210+'fasāde D'!J210+'fasāde D'!K210</f>
        <v>0</v>
      </c>
      <c r="M210" s="24" t="n">
        <f aca="false">'fasāde D'!F210*'fasāde D'!G210</f>
        <v>0</v>
      </c>
      <c r="N210" s="24" t="n">
        <f aca="false">'fasāde D'!F210*'fasāde D'!I210</f>
        <v>0</v>
      </c>
      <c r="O210" s="24" t="n">
        <f aca="false">'fasāde D'!F210*'fasāde D'!J210</f>
        <v>0</v>
      </c>
      <c r="P210" s="24" t="n">
        <f aca="false">'fasāde D'!F210*'fasāde D'!K210</f>
        <v>0</v>
      </c>
      <c r="Q210" s="24" t="n">
        <f aca="false">'fasāde D'!N210+'fasāde D'!O210+'fasāde D'!P210</f>
        <v>0</v>
      </c>
    </row>
    <row r="211" customFormat="false" ht="12.75" hidden="false" customHeight="false" outlineLevel="0" collapsed="false">
      <c r="A211" s="19"/>
      <c r="B211" s="19"/>
      <c r="C211" s="32" t="s">
        <v>275</v>
      </c>
      <c r="D211" s="116" t="s">
        <v>42</v>
      </c>
      <c r="E211" s="33" t="n">
        <v>8</v>
      </c>
      <c r="F211" s="33" t="n">
        <f aca="false">'fasāde D'!F209*'fasāde D'!E211</f>
        <v>1648</v>
      </c>
      <c r="G211" s="30"/>
      <c r="H211" s="30"/>
      <c r="I211" s="31" t="n">
        <f aca="false">H211*G211</f>
        <v>0</v>
      </c>
      <c r="J211" s="30"/>
      <c r="K211" s="30"/>
      <c r="L211" s="24" t="n">
        <f aca="false">'fasāde D'!I211+'fasāde D'!J211+'fasāde D'!K211</f>
        <v>0</v>
      </c>
      <c r="M211" s="24" t="n">
        <f aca="false">'fasāde D'!F211*'fasāde D'!G211</f>
        <v>0</v>
      </c>
      <c r="N211" s="24" t="n">
        <f aca="false">'fasāde D'!F211*'fasāde D'!I211</f>
        <v>0</v>
      </c>
      <c r="O211" s="24" t="n">
        <f aca="false">'fasāde D'!F211*'fasāde D'!J211</f>
        <v>0</v>
      </c>
      <c r="P211" s="24" t="n">
        <f aca="false">'fasāde D'!F211*'fasāde D'!K211</f>
        <v>0</v>
      </c>
      <c r="Q211" s="24" t="n">
        <f aca="false">'fasāde D'!N211+'fasāde D'!O211+'fasāde D'!P211</f>
        <v>0</v>
      </c>
    </row>
    <row r="212" customFormat="false" ht="12.75" hidden="false" customHeight="false" outlineLevel="0" collapsed="false">
      <c r="A212" s="19"/>
      <c r="B212" s="19"/>
      <c r="C212" s="32" t="s">
        <v>280</v>
      </c>
      <c r="D212" s="116" t="s">
        <v>42</v>
      </c>
      <c r="E212" s="33" t="n">
        <v>5</v>
      </c>
      <c r="F212" s="33" t="n">
        <f aca="false">'fasāde D'!F209*'fasāde D'!E212</f>
        <v>1030</v>
      </c>
      <c r="G212" s="30"/>
      <c r="H212" s="30"/>
      <c r="I212" s="31" t="n">
        <f aca="false">H212*G212</f>
        <v>0</v>
      </c>
      <c r="J212" s="30"/>
      <c r="K212" s="30"/>
      <c r="L212" s="24" t="n">
        <f aca="false">'fasāde D'!I212+'fasāde D'!J212+'fasāde D'!K212</f>
        <v>0</v>
      </c>
      <c r="M212" s="24" t="n">
        <f aca="false">'fasāde D'!F212*'fasāde D'!G212</f>
        <v>0</v>
      </c>
      <c r="N212" s="24" t="n">
        <f aca="false">'fasāde D'!F212*'fasāde D'!I212</f>
        <v>0</v>
      </c>
      <c r="O212" s="24" t="n">
        <f aca="false">'fasāde D'!F212*'fasāde D'!J212</f>
        <v>0</v>
      </c>
      <c r="P212" s="24" t="n">
        <f aca="false">'fasāde D'!F212*'fasāde D'!K212</f>
        <v>0</v>
      </c>
      <c r="Q212" s="24" t="n">
        <f aca="false">'fasāde D'!N212+'fasāde D'!O212+'fasāde D'!P212</f>
        <v>0</v>
      </c>
    </row>
    <row r="213" customFormat="false" ht="12.75" hidden="false" customHeight="false" outlineLevel="0" collapsed="false">
      <c r="A213" s="26" t="n">
        <v>63</v>
      </c>
      <c r="B213" s="26" t="s">
        <v>57</v>
      </c>
      <c r="C213" s="39" t="s">
        <v>281</v>
      </c>
      <c r="D213" s="28" t="s">
        <v>40</v>
      </c>
      <c r="E213" s="29"/>
      <c r="F213" s="29" t="n">
        <v>120.96</v>
      </c>
      <c r="G213" s="30"/>
      <c r="H213" s="30"/>
      <c r="I213" s="31" t="n">
        <f aca="false">H213*G213</f>
        <v>0</v>
      </c>
      <c r="J213" s="30"/>
      <c r="K213" s="30"/>
      <c r="L213" s="24" t="n">
        <f aca="false">'fasāde D'!I213+'fasāde D'!J213+'fasāde D'!K213</f>
        <v>0</v>
      </c>
      <c r="M213" s="24" t="n">
        <f aca="false">'fasāde D'!F213*'fasāde D'!G213</f>
        <v>0</v>
      </c>
      <c r="N213" s="24" t="n">
        <f aca="false">'fasāde D'!F213*'fasāde D'!I213</f>
        <v>0</v>
      </c>
      <c r="O213" s="24" t="n">
        <f aca="false">'fasāde D'!F213*'fasāde D'!J213</f>
        <v>0</v>
      </c>
      <c r="P213" s="24" t="n">
        <f aca="false">'fasāde D'!F213*'fasāde D'!K213</f>
        <v>0</v>
      </c>
      <c r="Q213" s="24" t="n">
        <f aca="false">'fasāde D'!N213+'fasāde D'!O213+'fasāde D'!P213</f>
        <v>0</v>
      </c>
    </row>
    <row r="214" customFormat="false" ht="12.75" hidden="false" customHeight="false" outlineLevel="0" collapsed="false">
      <c r="A214" s="17"/>
      <c r="B214" s="17"/>
      <c r="C214" s="32" t="s">
        <v>101</v>
      </c>
      <c r="D214" s="19" t="s">
        <v>78</v>
      </c>
      <c r="E214" s="33" t="n">
        <v>0.25</v>
      </c>
      <c r="F214" s="33" t="n">
        <f aca="false">'fasāde D'!F213*'fasāde D'!E214</f>
        <v>30.24</v>
      </c>
      <c r="G214" s="30"/>
      <c r="H214" s="30"/>
      <c r="I214" s="31" t="n">
        <f aca="false">H214*G214</f>
        <v>0</v>
      </c>
      <c r="J214" s="30"/>
      <c r="K214" s="30"/>
      <c r="L214" s="24" t="n">
        <f aca="false">'fasāde D'!I214+'fasāde D'!J214+'fasāde D'!K214</f>
        <v>0</v>
      </c>
      <c r="M214" s="24" t="n">
        <f aca="false">'fasāde D'!F214*'fasāde D'!G214</f>
        <v>0</v>
      </c>
      <c r="N214" s="24" t="n">
        <f aca="false">'fasāde D'!F214*'fasāde D'!I214</f>
        <v>0</v>
      </c>
      <c r="O214" s="24" t="n">
        <f aca="false">'fasāde D'!F214*'fasāde D'!J214</f>
        <v>0</v>
      </c>
      <c r="P214" s="24" t="n">
        <f aca="false">'fasāde D'!F214*'fasāde D'!K214</f>
        <v>0</v>
      </c>
      <c r="Q214" s="24" t="n">
        <f aca="false">'fasāde D'!N214+'fasāde D'!O214+'fasāde D'!P214</f>
        <v>0</v>
      </c>
    </row>
    <row r="215" customFormat="false" ht="12.75" hidden="false" customHeight="false" outlineLevel="0" collapsed="false">
      <c r="A215" s="26" t="n">
        <v>64</v>
      </c>
      <c r="B215" s="26" t="s">
        <v>57</v>
      </c>
      <c r="C215" s="27" t="s">
        <v>282</v>
      </c>
      <c r="D215" s="28" t="s">
        <v>40</v>
      </c>
      <c r="E215" s="29"/>
      <c r="F215" s="29" t="n">
        <v>120.96</v>
      </c>
      <c r="G215" s="30"/>
      <c r="H215" s="30"/>
      <c r="I215" s="31" t="n">
        <f aca="false">H215*G215</f>
        <v>0</v>
      </c>
      <c r="J215" s="30"/>
      <c r="K215" s="30"/>
      <c r="L215" s="24" t="n">
        <f aca="false">'fasāde D'!I215+'fasāde D'!J215+'fasāde D'!K215</f>
        <v>0</v>
      </c>
      <c r="M215" s="24" t="n">
        <f aca="false">'fasāde D'!F215*'fasāde D'!G215</f>
        <v>0</v>
      </c>
      <c r="N215" s="24" t="n">
        <f aca="false">'fasāde D'!F215*'fasāde D'!I215</f>
        <v>0</v>
      </c>
      <c r="O215" s="24" t="n">
        <f aca="false">'fasāde D'!F215*'fasāde D'!J215</f>
        <v>0</v>
      </c>
      <c r="P215" s="24" t="n">
        <f aca="false">'fasāde D'!F215*'fasāde D'!K215</f>
        <v>0</v>
      </c>
      <c r="Q215" s="24" t="n">
        <f aca="false">'fasāde D'!N215+'fasāde D'!O215+'fasāde D'!P215</f>
        <v>0</v>
      </c>
    </row>
    <row r="216" customFormat="false" ht="12.75" hidden="false" customHeight="false" outlineLevel="0" collapsed="false">
      <c r="A216" s="17"/>
      <c r="B216" s="17"/>
      <c r="C216" s="32" t="s">
        <v>77</v>
      </c>
      <c r="D216" s="19" t="s">
        <v>78</v>
      </c>
      <c r="E216" s="33" t="n">
        <v>0.25</v>
      </c>
      <c r="F216" s="33" t="n">
        <f aca="false">'fasāde D'!F215*'fasāde D'!E216</f>
        <v>30.24</v>
      </c>
      <c r="G216" s="30"/>
      <c r="H216" s="30"/>
      <c r="I216" s="31" t="n">
        <f aca="false">H216*G216</f>
        <v>0</v>
      </c>
      <c r="J216" s="30"/>
      <c r="K216" s="30"/>
      <c r="L216" s="24" t="n">
        <f aca="false">'fasāde D'!I216+'fasāde D'!J216+'fasāde D'!K216</f>
        <v>0</v>
      </c>
      <c r="M216" s="24" t="n">
        <f aca="false">'fasāde D'!F216*'fasāde D'!G216</f>
        <v>0</v>
      </c>
      <c r="N216" s="24" t="n">
        <f aca="false">'fasāde D'!F216*'fasāde D'!I216</f>
        <v>0</v>
      </c>
      <c r="O216" s="24" t="n">
        <f aca="false">'fasāde D'!F216*'fasāde D'!J216</f>
        <v>0</v>
      </c>
      <c r="P216" s="24" t="n">
        <f aca="false">'fasāde D'!F216*'fasāde D'!K216</f>
        <v>0</v>
      </c>
      <c r="Q216" s="24" t="n">
        <f aca="false">'fasāde D'!N216+'fasāde D'!O216+'fasāde D'!P216</f>
        <v>0</v>
      </c>
    </row>
    <row r="217" customFormat="false" ht="12.75" hidden="false" customHeight="false" outlineLevel="0" collapsed="false">
      <c r="A217" s="17"/>
      <c r="B217" s="17"/>
      <c r="C217" s="32" t="s">
        <v>222</v>
      </c>
      <c r="D217" s="19" t="s">
        <v>52</v>
      </c>
      <c r="E217" s="33" t="n">
        <v>4</v>
      </c>
      <c r="F217" s="33" t="n">
        <f aca="false">'fasāde D'!F215*'fasāde D'!E217</f>
        <v>483.84</v>
      </c>
      <c r="G217" s="30"/>
      <c r="H217" s="30"/>
      <c r="I217" s="31" t="n">
        <f aca="false">H217*G217</f>
        <v>0</v>
      </c>
      <c r="J217" s="30"/>
      <c r="K217" s="30"/>
      <c r="L217" s="24" t="n">
        <f aca="false">'fasāde D'!I217+'fasāde D'!J217+'fasāde D'!K217</f>
        <v>0</v>
      </c>
      <c r="M217" s="24" t="n">
        <f aca="false">'fasāde D'!F217*'fasāde D'!G217</f>
        <v>0</v>
      </c>
      <c r="N217" s="24" t="n">
        <f aca="false">'fasāde D'!F217*'fasāde D'!I217</f>
        <v>0</v>
      </c>
      <c r="O217" s="24" t="n">
        <f aca="false">'fasāde D'!F217*'fasāde D'!J217</f>
        <v>0</v>
      </c>
      <c r="P217" s="24" t="n">
        <f aca="false">'fasāde D'!F217*'fasāde D'!K217</f>
        <v>0</v>
      </c>
      <c r="Q217" s="24" t="n">
        <f aca="false">'fasāde D'!N217+'fasāde D'!O217+'fasāde D'!P217</f>
        <v>0</v>
      </c>
    </row>
    <row r="218" customFormat="false" ht="12.75" hidden="false" customHeight="false" outlineLevel="0" collapsed="false">
      <c r="A218" s="17"/>
      <c r="B218" s="17"/>
      <c r="C218" s="32" t="s">
        <v>73</v>
      </c>
      <c r="D218" s="19" t="s">
        <v>56</v>
      </c>
      <c r="E218" s="33"/>
      <c r="F218" s="33" t="n">
        <v>125</v>
      </c>
      <c r="G218" s="30"/>
      <c r="H218" s="30"/>
      <c r="I218" s="31" t="n">
        <f aca="false">H218*G218</f>
        <v>0</v>
      </c>
      <c r="J218" s="30"/>
      <c r="K218" s="30"/>
      <c r="L218" s="24" t="n">
        <f aca="false">'fasāde D'!I218+'fasāde D'!J218+'fasāde D'!K218</f>
        <v>0</v>
      </c>
      <c r="M218" s="24" t="n">
        <f aca="false">'fasāde D'!F218*'fasāde D'!G218</f>
        <v>0</v>
      </c>
      <c r="N218" s="24" t="n">
        <f aca="false">'fasāde D'!F218*'fasāde D'!I218</f>
        <v>0</v>
      </c>
      <c r="O218" s="24" t="n">
        <f aca="false">'fasāde D'!F218*'fasāde D'!J218</f>
        <v>0</v>
      </c>
      <c r="P218" s="24" t="n">
        <f aca="false">'fasāde D'!F218*'fasāde D'!K218</f>
        <v>0</v>
      </c>
      <c r="Q218" s="24" t="n">
        <f aca="false">'fasāde D'!N218+'fasāde D'!O218+'fasāde D'!P218</f>
        <v>0</v>
      </c>
    </row>
    <row r="219" customFormat="false" ht="12.75" hidden="false" customHeight="false" outlineLevel="0" collapsed="false">
      <c r="A219" s="26" t="n">
        <v>65</v>
      </c>
      <c r="B219" s="26" t="s">
        <v>57</v>
      </c>
      <c r="C219" s="27" t="s">
        <v>283</v>
      </c>
      <c r="D219" s="28" t="s">
        <v>40</v>
      </c>
      <c r="E219" s="29"/>
      <c r="F219" s="29" t="n">
        <v>120.96</v>
      </c>
      <c r="G219" s="30"/>
      <c r="H219" s="30"/>
      <c r="I219" s="31" t="n">
        <f aca="false">H219*G219</f>
        <v>0</v>
      </c>
      <c r="J219" s="30"/>
      <c r="K219" s="30"/>
      <c r="L219" s="24" t="n">
        <f aca="false">'fasāde D'!I219+'fasāde D'!J219+'fasāde D'!K219</f>
        <v>0</v>
      </c>
      <c r="M219" s="24" t="n">
        <f aca="false">'fasāde D'!F219*'fasāde D'!G219</f>
        <v>0</v>
      </c>
      <c r="N219" s="24" t="n">
        <f aca="false">'fasāde D'!F219*'fasāde D'!I219</f>
        <v>0</v>
      </c>
      <c r="O219" s="24" t="n">
        <f aca="false">'fasāde D'!F219*'fasāde D'!J219</f>
        <v>0</v>
      </c>
      <c r="P219" s="24" t="n">
        <f aca="false">'fasāde D'!F219*'fasāde D'!K219</f>
        <v>0</v>
      </c>
      <c r="Q219" s="24" t="n">
        <f aca="false">'fasāde D'!N219+'fasāde D'!O219+'fasāde D'!P219</f>
        <v>0</v>
      </c>
    </row>
    <row r="220" customFormat="false" ht="25.5" hidden="false" customHeight="false" outlineLevel="0" collapsed="false">
      <c r="A220" s="17"/>
      <c r="B220" s="17"/>
      <c r="C220" s="32" t="s">
        <v>224</v>
      </c>
      <c r="D220" s="19" t="s">
        <v>60</v>
      </c>
      <c r="E220" s="33" t="n">
        <v>0.25</v>
      </c>
      <c r="F220" s="33" t="n">
        <f aca="false">'fasāde D'!F219*'fasāde D'!E220</f>
        <v>30.24</v>
      </c>
      <c r="G220" s="30"/>
      <c r="H220" s="30"/>
      <c r="I220" s="31" t="n">
        <f aca="false">H220*G220</f>
        <v>0</v>
      </c>
      <c r="J220" s="30"/>
      <c r="K220" s="30"/>
      <c r="L220" s="24" t="n">
        <f aca="false">'fasāde D'!I220+'fasāde D'!J220+'fasāde D'!K220</f>
        <v>0</v>
      </c>
      <c r="M220" s="24" t="n">
        <f aca="false">'fasāde D'!F220*'fasāde D'!G220</f>
        <v>0</v>
      </c>
      <c r="N220" s="24" t="n">
        <f aca="false">'fasāde D'!F220*'fasāde D'!I220</f>
        <v>0</v>
      </c>
      <c r="O220" s="24" t="n">
        <f aca="false">'fasāde D'!F220*'fasāde D'!J220</f>
        <v>0</v>
      </c>
      <c r="P220" s="24" t="n">
        <f aca="false">'fasāde D'!F220*'fasāde D'!K220</f>
        <v>0</v>
      </c>
      <c r="Q220" s="24" t="n">
        <f aca="false">'fasāde D'!N220+'fasāde D'!O220+'fasāde D'!P220</f>
        <v>0</v>
      </c>
    </row>
    <row r="221" customFormat="false" ht="25.5" hidden="false" customHeight="true" outlineLevel="0" collapsed="false">
      <c r="A221" s="17"/>
      <c r="B221" s="17"/>
      <c r="C221" s="32" t="s">
        <v>225</v>
      </c>
      <c r="D221" s="19" t="s">
        <v>52</v>
      </c>
      <c r="E221" s="33" t="n">
        <v>4</v>
      </c>
      <c r="F221" s="33" t="n">
        <f aca="false">'fasāde D'!F219*'fasāde D'!E221</f>
        <v>483.84</v>
      </c>
      <c r="G221" s="30"/>
      <c r="H221" s="30"/>
      <c r="I221" s="31" t="n">
        <f aca="false">H221*G221</f>
        <v>0</v>
      </c>
      <c r="J221" s="30"/>
      <c r="K221" s="30"/>
      <c r="L221" s="24" t="n">
        <f aca="false">'fasāde D'!I221+'fasāde D'!J221+'fasāde D'!K221</f>
        <v>0</v>
      </c>
      <c r="M221" s="24" t="n">
        <f aca="false">'fasāde D'!F221*'fasāde D'!G221</f>
        <v>0</v>
      </c>
      <c r="N221" s="24" t="n">
        <f aca="false">'fasāde D'!F221*'fasāde D'!I221</f>
        <v>0</v>
      </c>
      <c r="O221" s="24" t="n">
        <f aca="false">'fasāde D'!F221*'fasāde D'!J221</f>
        <v>0</v>
      </c>
      <c r="P221" s="24" t="n">
        <f aca="false">'fasāde D'!F221*'fasāde D'!K221</f>
        <v>0</v>
      </c>
      <c r="Q221" s="24" t="n">
        <f aca="false">'fasāde D'!N221+'fasāde D'!O221+'fasāde D'!P221</f>
        <v>0</v>
      </c>
    </row>
    <row r="222" customFormat="false" ht="12.75" hidden="false" customHeight="false" outlineLevel="0" collapsed="false">
      <c r="A222" s="26" t="n">
        <v>66</v>
      </c>
      <c r="B222" s="26" t="s">
        <v>57</v>
      </c>
      <c r="C222" s="39" t="s">
        <v>284</v>
      </c>
      <c r="D222" s="28" t="s">
        <v>40</v>
      </c>
      <c r="E222" s="29"/>
      <c r="F222" s="29" t="n">
        <v>120.96</v>
      </c>
      <c r="G222" s="30"/>
      <c r="H222" s="30"/>
      <c r="I222" s="31" t="n">
        <f aca="false">H222*G222</f>
        <v>0</v>
      </c>
      <c r="J222" s="30"/>
      <c r="K222" s="30"/>
      <c r="L222" s="24" t="n">
        <f aca="false">'fasāde D'!I222+'fasāde D'!J222+'fasāde D'!K222</f>
        <v>0</v>
      </c>
      <c r="M222" s="24" t="n">
        <f aca="false">'fasāde D'!F222*'fasāde D'!G222</f>
        <v>0</v>
      </c>
      <c r="N222" s="24" t="n">
        <f aca="false">'fasāde D'!F222*'fasāde D'!I222</f>
        <v>0</v>
      </c>
      <c r="O222" s="24" t="n">
        <f aca="false">'fasāde D'!F222*'fasāde D'!J222</f>
        <v>0</v>
      </c>
      <c r="P222" s="24" t="n">
        <f aca="false">'fasāde D'!F222*'fasāde D'!K222</f>
        <v>0</v>
      </c>
      <c r="Q222" s="24" t="n">
        <f aca="false">'fasāde D'!N222+'fasāde D'!O222+'fasāde D'!P222</f>
        <v>0</v>
      </c>
    </row>
    <row r="223" customFormat="false" ht="12.75" hidden="false" customHeight="false" outlineLevel="0" collapsed="false">
      <c r="A223" s="17"/>
      <c r="B223" s="17"/>
      <c r="C223" s="32" t="s">
        <v>77</v>
      </c>
      <c r="D223" s="19" t="s">
        <v>78</v>
      </c>
      <c r="E223" s="33" t="n">
        <v>0.25</v>
      </c>
      <c r="F223" s="33" t="n">
        <f aca="false">'fasāde D'!F222*'fasāde D'!E223</f>
        <v>30.24</v>
      </c>
      <c r="G223" s="30"/>
      <c r="H223" s="30"/>
      <c r="I223" s="31" t="n">
        <f aca="false">H223*G223</f>
        <v>0</v>
      </c>
      <c r="J223" s="30"/>
      <c r="K223" s="30"/>
      <c r="L223" s="24" t="n">
        <f aca="false">'fasāde D'!I223+'fasāde D'!J223+'fasāde D'!K223</f>
        <v>0</v>
      </c>
      <c r="M223" s="24" t="n">
        <f aca="false">'fasāde D'!F223*'fasāde D'!G223</f>
        <v>0</v>
      </c>
      <c r="N223" s="24" t="n">
        <f aca="false">'fasāde D'!F223*'fasāde D'!I223</f>
        <v>0</v>
      </c>
      <c r="O223" s="24" t="n">
        <f aca="false">'fasāde D'!F223*'fasāde D'!J223</f>
        <v>0</v>
      </c>
      <c r="P223" s="24" t="n">
        <f aca="false">'fasāde D'!F223*'fasāde D'!K223</f>
        <v>0</v>
      </c>
      <c r="Q223" s="24" t="n">
        <f aca="false">'fasāde D'!N223+'fasāde D'!O223+'fasāde D'!P223</f>
        <v>0</v>
      </c>
    </row>
    <row r="224" customFormat="false" ht="12.75" hidden="false" customHeight="false" outlineLevel="0" collapsed="false">
      <c r="A224" s="17"/>
      <c r="B224" s="17"/>
      <c r="C224" s="32" t="s">
        <v>226</v>
      </c>
      <c r="D224" s="19" t="s">
        <v>78</v>
      </c>
      <c r="E224" s="33" t="n">
        <v>0.4</v>
      </c>
      <c r="F224" s="33" t="n">
        <f aca="false">'fasāde D'!F222*'fasāde D'!E224</f>
        <v>48.384</v>
      </c>
      <c r="G224" s="30"/>
      <c r="H224" s="30"/>
      <c r="I224" s="31" t="n">
        <f aca="false">H224*G224</f>
        <v>0</v>
      </c>
      <c r="J224" s="30"/>
      <c r="K224" s="30"/>
      <c r="L224" s="24" t="n">
        <f aca="false">'fasāde D'!I224+'fasāde D'!J224+'fasāde D'!K224</f>
        <v>0</v>
      </c>
      <c r="M224" s="24" t="n">
        <f aca="false">'fasāde D'!F224*'fasāde D'!G224</f>
        <v>0</v>
      </c>
      <c r="N224" s="24" t="n">
        <f aca="false">'fasāde D'!F224*'fasāde D'!I224</f>
        <v>0</v>
      </c>
      <c r="O224" s="24" t="n">
        <f aca="false">'fasāde D'!F224*'fasāde D'!J224</f>
        <v>0</v>
      </c>
      <c r="P224" s="24" t="n">
        <f aca="false">'fasāde D'!F224*'fasāde D'!K224</f>
        <v>0</v>
      </c>
      <c r="Q224" s="24" t="n">
        <f aca="false">'fasāde D'!N224+'fasāde D'!O224+'fasāde D'!P224</f>
        <v>0</v>
      </c>
    </row>
    <row r="225" customFormat="false" ht="12.75" hidden="false" customHeight="false" outlineLevel="0" collapsed="false">
      <c r="A225" s="50"/>
      <c r="B225" s="50"/>
      <c r="C225" s="51"/>
      <c r="D225" s="52"/>
      <c r="E225" s="53"/>
      <c r="F225" s="54"/>
      <c r="G225" s="30"/>
      <c r="H225" s="30"/>
      <c r="I225" s="30"/>
      <c r="J225" s="30"/>
      <c r="K225" s="30"/>
      <c r="L225" s="24"/>
      <c r="M225" s="24"/>
      <c r="N225" s="24"/>
      <c r="O225" s="24"/>
      <c r="P225" s="24"/>
      <c r="Q225" s="24"/>
    </row>
    <row r="226" customFormat="false" ht="12.75" hidden="false" customHeight="true" outlineLevel="0" collapsed="false">
      <c r="A226" s="100"/>
      <c r="B226" s="100"/>
      <c r="C226" s="101" t="s">
        <v>202</v>
      </c>
      <c r="D226" s="102"/>
      <c r="E226" s="102"/>
      <c r="F226" s="102"/>
      <c r="G226" s="103"/>
      <c r="H226" s="103"/>
      <c r="I226" s="104"/>
      <c r="J226" s="103"/>
      <c r="K226" s="104"/>
      <c r="L226" s="104"/>
      <c r="M226" s="109" t="n">
        <f aca="false">SUM('fasāde D'!M12:M225)</f>
        <v>0</v>
      </c>
      <c r="N226" s="109" t="n">
        <f aca="false">(SUM('fasāde D'!N12:N225))+(SUM('fasāde D'!N12:N225)*0.2359)</f>
        <v>0</v>
      </c>
      <c r="O226" s="109" t="n">
        <f aca="false">SUM('fasāde D'!O12:O225)</f>
        <v>0</v>
      </c>
      <c r="P226" s="109" t="n">
        <f aca="false">SUM('fasāde D'!P12:P225)</f>
        <v>0</v>
      </c>
      <c r="Q226" s="109" t="n">
        <f aca="false">SUM('fasāde D'!Q12:Q225)</f>
        <v>0</v>
      </c>
    </row>
    <row r="227" customFormat="false" ht="12.75" hidden="false" customHeight="false" outlineLevel="0" collapsed="false">
      <c r="A227" s="100"/>
      <c r="B227" s="100"/>
      <c r="C227" s="106" t="s">
        <v>203</v>
      </c>
      <c r="D227" s="107"/>
      <c r="E227" s="107"/>
      <c r="F227" s="108" t="s">
        <v>204</v>
      </c>
      <c r="G227" s="109"/>
      <c r="H227" s="110"/>
      <c r="I227" s="109"/>
      <c r="J227" s="111"/>
      <c r="K227" s="109"/>
      <c r="L227" s="109"/>
      <c r="M227" s="109"/>
      <c r="N227" s="109"/>
      <c r="O227" s="109" t="n">
        <v>0</v>
      </c>
      <c r="P227" s="109"/>
      <c r="Q227" s="109" t="n">
        <f aca="false">'fasāde D'!O227</f>
        <v>0</v>
      </c>
    </row>
    <row r="228" customFormat="false" ht="12.75" hidden="false" customHeight="false" outlineLevel="0" collapsed="false">
      <c r="A228" s="100"/>
      <c r="B228" s="100"/>
      <c r="C228" s="112" t="s">
        <v>205</v>
      </c>
      <c r="D228" s="107"/>
      <c r="E228" s="107"/>
      <c r="F228" s="107"/>
      <c r="G228" s="109"/>
      <c r="H228" s="110"/>
      <c r="I228" s="109"/>
      <c r="J228" s="111"/>
      <c r="K228" s="109"/>
      <c r="L228" s="109"/>
      <c r="M228" s="109" t="n">
        <f aca="false">'fasāde D'!M226</f>
        <v>0</v>
      </c>
      <c r="N228" s="109" t="n">
        <f aca="false">'fasāde D'!N226</f>
        <v>0</v>
      </c>
      <c r="O228" s="109" t="n">
        <f aca="false">'fasāde D'!O226+'fasāde D'!O227</f>
        <v>0</v>
      </c>
      <c r="P228" s="109" t="n">
        <f aca="false">'fasāde D'!P225</f>
        <v>0</v>
      </c>
      <c r="Q228" s="109" t="n">
        <f aca="false">'fasāde D'!Q226+'fasāde D'!Q227</f>
        <v>0</v>
      </c>
    </row>
    <row r="229" customFormat="false" ht="12.75" hidden="false" customHeight="false" outlineLevel="0" collapsed="false">
      <c r="A229" s="74"/>
      <c r="B229" s="75"/>
      <c r="C229" s="76"/>
      <c r="D229" s="76"/>
      <c r="E229" s="77"/>
      <c r="F229" s="77"/>
      <c r="G229" s="77"/>
      <c r="H229" s="78"/>
      <c r="I229" s="77"/>
      <c r="J229" s="79"/>
      <c r="K229" s="77"/>
      <c r="L229" s="77"/>
      <c r="M229" s="77"/>
      <c r="N229" s="77"/>
      <c r="O229" s="77"/>
      <c r="P229" s="77"/>
      <c r="Q229" s="77"/>
    </row>
    <row r="230" customFormat="false" ht="12.75" hidden="false" customHeight="false" outlineLevel="0" collapsed="false">
      <c r="A230" s="74"/>
      <c r="B230" s="75"/>
      <c r="C230" s="76"/>
      <c r="D230" s="76"/>
      <c r="E230" s="77"/>
      <c r="F230" s="77"/>
      <c r="G230" s="77"/>
      <c r="H230" s="78"/>
      <c r="I230" s="77"/>
      <c r="J230" s="79"/>
      <c r="K230" s="77"/>
      <c r="L230" s="77"/>
      <c r="M230" s="77"/>
      <c r="N230" s="77"/>
      <c r="O230" s="77"/>
      <c r="P230" s="77"/>
      <c r="Q230" s="77"/>
    </row>
    <row r="231" customFormat="false" ht="12.75" hidden="false" customHeight="false" outlineLevel="0" collapsed="false">
      <c r="A231" s="80"/>
      <c r="B231" s="81"/>
      <c r="C231" s="82" t="s">
        <v>206</v>
      </c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5"/>
      <c r="O231" s="5"/>
      <c r="P231" s="5"/>
      <c r="Q231" s="5"/>
    </row>
    <row r="232" customFormat="false" ht="12.75" hidden="false" customHeight="false" outlineLevel="0" collapsed="false">
      <c r="A232" s="80"/>
      <c r="B232" s="81"/>
      <c r="C232" s="82" t="s">
        <v>207</v>
      </c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5"/>
      <c r="O232" s="5"/>
      <c r="P232" s="5"/>
      <c r="Q232" s="5"/>
    </row>
    <row r="233" customFormat="false" ht="12.75" hidden="false" customHeight="false" outlineLevel="0" collapsed="false">
      <c r="A233" s="80"/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75"/>
      <c r="O233" s="5"/>
      <c r="P233" s="5"/>
      <c r="Q233" s="5"/>
    </row>
    <row r="234" customFormat="false" ht="12.75" hidden="false" customHeight="false" outlineLevel="0" collapsed="false">
      <c r="A234" s="80"/>
      <c r="B234" s="81"/>
      <c r="C234" s="82" t="s">
        <v>208</v>
      </c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75"/>
      <c r="O234" s="5"/>
      <c r="P234" s="5"/>
      <c r="Q234" s="5"/>
    </row>
    <row r="235" customFormat="false" ht="12.75" hidden="false" customHeight="false" outlineLevel="0" collapsed="false">
      <c r="A235" s="81"/>
      <c r="B235" s="81"/>
      <c r="C235" s="82" t="s">
        <v>209</v>
      </c>
      <c r="D235" s="85"/>
      <c r="E235" s="85"/>
      <c r="F235" s="84"/>
      <c r="G235" s="84"/>
      <c r="H235" s="85"/>
      <c r="I235" s="5"/>
      <c r="J235" s="117"/>
      <c r="K235" s="5"/>
      <c r="L235" s="5"/>
      <c r="M235" s="6"/>
      <c r="N235" s="75"/>
      <c r="O235" s="5"/>
      <c r="P235" s="5"/>
      <c r="Q235" s="5"/>
    </row>
  </sheetData>
  <mergeCells count="8">
    <mergeCell ref="A9:A10"/>
    <mergeCell ref="B9:B10"/>
    <mergeCell ref="C9:C10"/>
    <mergeCell ref="D9:D10"/>
    <mergeCell ref="E9:E10"/>
    <mergeCell ref="F9:F10"/>
    <mergeCell ref="G9:L9"/>
    <mergeCell ref="M9:Q9"/>
  </mergeCells>
  <printOptions headings="false" gridLines="false" gridLinesSet="true" horizontalCentered="false" verticalCentered="false"/>
  <pageMargins left="0.39375" right="0.39375" top="0.747916666666667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10"/>
  <sheetViews>
    <sheetView windowProtection="false" showFormulas="false" showGridLines="true" showRowColHeaders="true" showZeros="true" rightToLeft="false" tabSelected="false" showOutlineSymbols="true" defaultGridColor="true" view="normal" topLeftCell="A79" colorId="64" zoomScale="110" zoomScaleNormal="110" zoomScalePageLayoutView="100" workbookViewId="0">
      <selection pane="topLeft" activeCell="I99" activeCellId="0" sqref="I99"/>
    </sheetView>
  </sheetViews>
  <sheetFormatPr defaultRowHeight="12.75"/>
  <cols>
    <col collapsed="false" hidden="false" max="1" min="1" style="1" width="4.05102040816327"/>
    <col collapsed="false" hidden="false" max="2" min="2" style="1" width="8.23469387755102"/>
    <col collapsed="false" hidden="false" max="3" min="3" style="86" width="32.265306122449"/>
    <col collapsed="false" hidden="false" max="5" min="4" style="86" width="6.0765306122449"/>
    <col collapsed="false" hidden="false" max="6" min="6" style="86" width="7.69387755102041"/>
    <col collapsed="false" hidden="false" max="7" min="7" style="86" width="6.20918367346939"/>
    <col collapsed="false" hidden="false" max="8" min="8" style="86" width="7.29081632653061"/>
    <col collapsed="false" hidden="false" max="9" min="9" style="86" width="6.0765306122449"/>
    <col collapsed="false" hidden="false" max="10" min="10" style="86" width="7.83163265306122"/>
    <col collapsed="false" hidden="false" max="11" min="11" style="86" width="8.23469387755102"/>
    <col collapsed="false" hidden="false" max="12" min="12" style="86" width="6.75"/>
    <col collapsed="false" hidden="false" max="13" min="13" style="86" width="7.1530612244898"/>
    <col collapsed="false" hidden="false" max="14" min="14" style="87" width="7.69387755102041"/>
    <col collapsed="false" hidden="false" max="15" min="15" style="86" width="7.83163265306122"/>
    <col collapsed="false" hidden="false" max="16" min="16" style="86" width="8.36734693877551"/>
    <col collapsed="false" hidden="false" max="17" min="17" style="86" width="9.58673469387755"/>
    <col collapsed="false" hidden="false" max="1025" min="18" style="86" width="8.77551020408163"/>
  </cols>
  <sheetData>
    <row r="1" customFormat="false" ht="12.75" hidden="false" customHeight="false" outlineLevel="0" collapsed="false">
      <c r="A1" s="4" t="n">
        <f aca="false">'kopā-neprintēt'!J23</f>
        <v>6</v>
      </c>
      <c r="B1" s="4"/>
      <c r="C1" s="88"/>
      <c r="D1" s="88"/>
      <c r="E1" s="88"/>
      <c r="F1" s="89"/>
      <c r="G1" s="88"/>
      <c r="H1" s="0"/>
      <c r="I1" s="88"/>
      <c r="J1" s="88"/>
      <c r="K1" s="88"/>
      <c r="L1" s="88"/>
      <c r="M1" s="89"/>
      <c r="N1" s="88"/>
      <c r="O1" s="88"/>
      <c r="P1" s="88"/>
      <c r="Q1" s="88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7" t="s">
        <v>0</v>
      </c>
      <c r="B2" s="0"/>
      <c r="C2" s="7"/>
      <c r="D2" s="90"/>
      <c r="E2" s="90"/>
      <c r="F2" s="91"/>
      <c r="G2" s="90"/>
      <c r="H2" s="90"/>
      <c r="I2" s="90"/>
      <c r="J2" s="90"/>
      <c r="K2" s="90"/>
      <c r="L2" s="90"/>
      <c r="M2" s="88"/>
      <c r="N2" s="89"/>
      <c r="O2" s="88"/>
      <c r="P2" s="88"/>
      <c r="Q2" s="88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10" t="s">
        <v>1</v>
      </c>
      <c r="B3" s="0"/>
      <c r="C3" s="10"/>
      <c r="D3" s="10"/>
      <c r="E3" s="10"/>
      <c r="F3" s="10"/>
      <c r="G3" s="10"/>
      <c r="H3" s="10"/>
      <c r="I3" s="90"/>
      <c r="J3" s="90"/>
      <c r="K3" s="90"/>
      <c r="L3" s="9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11" t="s">
        <v>2</v>
      </c>
      <c r="B4" s="0"/>
      <c r="C4" s="11"/>
      <c r="D4" s="10"/>
      <c r="E4" s="10"/>
      <c r="F4" s="10"/>
      <c r="G4" s="10"/>
      <c r="H4" s="10"/>
      <c r="I4" s="90"/>
      <c r="J4" s="90"/>
      <c r="K4" s="90"/>
      <c r="L4" s="9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11" t="s">
        <v>3</v>
      </c>
      <c r="B5" s="0"/>
      <c r="C5" s="11"/>
      <c r="D5" s="10"/>
      <c r="E5" s="10"/>
      <c r="F5" s="10"/>
      <c r="G5" s="10"/>
      <c r="H5" s="0"/>
      <c r="I5" s="90"/>
      <c r="J5" s="90"/>
      <c r="K5" s="90"/>
      <c r="L5" s="9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10"/>
      <c r="D6" s="10"/>
      <c r="E6" s="90" t="s">
        <v>285</v>
      </c>
      <c r="F6" s="10"/>
      <c r="G6" s="10"/>
      <c r="H6" s="0"/>
      <c r="I6" s="90"/>
      <c r="J6" s="90"/>
      <c r="K6" s="90"/>
      <c r="L6" s="9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0"/>
      <c r="C7" s="10"/>
      <c r="D7" s="10"/>
      <c r="E7" s="90" t="s">
        <v>286</v>
      </c>
      <c r="F7" s="10"/>
      <c r="G7" s="10"/>
      <c r="H7" s="90"/>
      <c r="I7" s="90"/>
      <c r="J7" s="90"/>
      <c r="K7" s="90"/>
      <c r="L7" s="9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0"/>
      <c r="C8" s="12" t="s">
        <v>6</v>
      </c>
      <c r="D8" s="0"/>
      <c r="E8" s="0"/>
      <c r="F8" s="92"/>
      <c r="G8" s="0"/>
      <c r="H8" s="0"/>
      <c r="I8" s="0"/>
      <c r="J8" s="0"/>
      <c r="K8" s="0"/>
      <c r="L8" s="0"/>
      <c r="M8" s="0"/>
      <c r="N8" s="93"/>
      <c r="O8" s="94" t="s">
        <v>7</v>
      </c>
      <c r="P8" s="95" t="n">
        <f aca="false">'Fasāde A'!Q103</f>
        <v>0</v>
      </c>
      <c r="Q8" s="93" t="s">
        <v>8</v>
      </c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3.9" hidden="false" customHeight="true" outlineLevel="0" collapsed="false">
      <c r="A9" s="16" t="s">
        <v>9</v>
      </c>
      <c r="B9" s="16" t="s">
        <v>10</v>
      </c>
      <c r="C9" s="16" t="s">
        <v>11</v>
      </c>
      <c r="D9" s="16" t="s">
        <v>12</v>
      </c>
      <c r="E9" s="16" t="s">
        <v>13</v>
      </c>
      <c r="F9" s="16" t="s">
        <v>14</v>
      </c>
      <c r="G9" s="16" t="s">
        <v>15</v>
      </c>
      <c r="H9" s="16"/>
      <c r="I9" s="16"/>
      <c r="J9" s="16"/>
      <c r="K9" s="16"/>
      <c r="L9" s="16"/>
      <c r="M9" s="16" t="s">
        <v>16</v>
      </c>
      <c r="N9" s="16"/>
      <c r="O9" s="16"/>
      <c r="P9" s="16"/>
      <c r="Q9" s="16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51" hidden="false" customHeight="false" outlineLevel="0" collapsed="false">
      <c r="A10" s="16"/>
      <c r="B10" s="16"/>
      <c r="C10" s="16"/>
      <c r="D10" s="16"/>
      <c r="E10" s="16"/>
      <c r="F10" s="16"/>
      <c r="G10" s="16" t="s">
        <v>17</v>
      </c>
      <c r="H10" s="16" t="s">
        <v>18</v>
      </c>
      <c r="I10" s="16" t="s">
        <v>19</v>
      </c>
      <c r="J10" s="16" t="s">
        <v>20</v>
      </c>
      <c r="K10" s="16" t="s">
        <v>21</v>
      </c>
      <c r="L10" s="16" t="s">
        <v>22</v>
      </c>
      <c r="M10" s="16" t="s">
        <v>23</v>
      </c>
      <c r="N10" s="16" t="s">
        <v>19</v>
      </c>
      <c r="O10" s="16" t="s">
        <v>20</v>
      </c>
      <c r="P10" s="16" t="s">
        <v>21</v>
      </c>
      <c r="Q10" s="16" t="s">
        <v>24</v>
      </c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17"/>
      <c r="B12" s="17"/>
      <c r="C12" s="37" t="s">
        <v>287</v>
      </c>
      <c r="D12" s="19"/>
      <c r="E12" s="20"/>
      <c r="F12" s="36"/>
      <c r="G12" s="22"/>
      <c r="H12" s="23"/>
      <c r="I12" s="24"/>
      <c r="J12" s="25"/>
      <c r="K12" s="25"/>
      <c r="L12" s="24"/>
      <c r="M12" s="24"/>
      <c r="N12" s="24"/>
      <c r="O12" s="24"/>
      <c r="P12" s="24"/>
      <c r="Q12" s="24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26" t="n">
        <v>1</v>
      </c>
      <c r="B13" s="26" t="s">
        <v>38</v>
      </c>
      <c r="C13" s="39" t="s">
        <v>39</v>
      </c>
      <c r="D13" s="28" t="s">
        <v>40</v>
      </c>
      <c r="E13" s="29"/>
      <c r="F13" s="29" t="n">
        <v>7.3</v>
      </c>
      <c r="G13" s="30"/>
      <c r="H13" s="30"/>
      <c r="I13" s="31" t="n">
        <f aca="false">H13*G13</f>
        <v>0</v>
      </c>
      <c r="J13" s="30"/>
      <c r="K13" s="30"/>
      <c r="L13" s="24" t="n">
        <f aca="false">'Fasāde A'!I13+'Fasāde A'!J13+'Fasāde A'!K13</f>
        <v>0</v>
      </c>
      <c r="M13" s="24" t="n">
        <f aca="false">'Fasāde A'!F13*'Fasāde A'!G13</f>
        <v>0</v>
      </c>
      <c r="N13" s="24" t="n">
        <f aca="false">'Fasāde A'!F13*'Fasāde A'!I13</f>
        <v>0</v>
      </c>
      <c r="O13" s="24" t="n">
        <f aca="false">'Fasāde A'!F13*'Fasāde A'!J13</f>
        <v>0</v>
      </c>
      <c r="P13" s="24" t="n">
        <f aca="false">'Fasāde A'!F13*'Fasāde A'!K13</f>
        <v>0</v>
      </c>
      <c r="Q13" s="24" t="n">
        <f aca="false">'Fasāde A'!N13+'Fasāde A'!O13+'Fasāde A'!P13</f>
        <v>0</v>
      </c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5.5" hidden="false" customHeight="false" outlineLevel="0" collapsed="false">
      <c r="A14" s="26" t="n">
        <v>2</v>
      </c>
      <c r="B14" s="26" t="s">
        <v>26</v>
      </c>
      <c r="C14" s="39" t="s">
        <v>43</v>
      </c>
      <c r="D14" s="28" t="s">
        <v>44</v>
      </c>
      <c r="E14" s="29"/>
      <c r="F14" s="29" t="n">
        <v>5.2</v>
      </c>
      <c r="G14" s="30"/>
      <c r="H14" s="30"/>
      <c r="I14" s="31" t="n">
        <f aca="false">H14*G14</f>
        <v>0</v>
      </c>
      <c r="J14" s="30"/>
      <c r="K14" s="30"/>
      <c r="L14" s="24" t="n">
        <f aca="false">'Fasāde A'!I14+'Fasāde A'!J14+'Fasāde A'!K14</f>
        <v>0</v>
      </c>
      <c r="M14" s="24" t="n">
        <f aca="false">'Fasāde A'!F14*'Fasāde A'!G14</f>
        <v>0</v>
      </c>
      <c r="N14" s="24" t="n">
        <f aca="false">'Fasāde A'!F14*'Fasāde A'!I14</f>
        <v>0</v>
      </c>
      <c r="O14" s="24" t="n">
        <f aca="false">'Fasāde A'!F14*'Fasāde A'!J14</f>
        <v>0</v>
      </c>
      <c r="P14" s="24" t="n">
        <f aca="false">'Fasāde A'!F14*'Fasāde A'!K14</f>
        <v>0</v>
      </c>
      <c r="Q14" s="24" t="n">
        <f aca="false">'Fasāde A'!N14+'Fasāde A'!O14+'Fasāde A'!P14</f>
        <v>0</v>
      </c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5.5" hidden="false" customHeight="false" outlineLevel="0" collapsed="false">
      <c r="A15" s="26" t="n">
        <v>3</v>
      </c>
      <c r="B15" s="26" t="s">
        <v>49</v>
      </c>
      <c r="C15" s="27" t="s">
        <v>50</v>
      </c>
      <c r="D15" s="28" t="s">
        <v>40</v>
      </c>
      <c r="E15" s="34"/>
      <c r="F15" s="35" t="n">
        <v>18.8</v>
      </c>
      <c r="G15" s="30"/>
      <c r="H15" s="30"/>
      <c r="I15" s="31" t="n">
        <f aca="false">H15*G15</f>
        <v>0</v>
      </c>
      <c r="J15" s="30"/>
      <c r="K15" s="30"/>
      <c r="L15" s="24" t="n">
        <f aca="false">'Fasāde A'!I15+'Fasāde A'!J15+'Fasāde A'!K15</f>
        <v>0</v>
      </c>
      <c r="M15" s="24" t="n">
        <f aca="false">'Fasāde A'!F15*'Fasāde A'!G15</f>
        <v>0</v>
      </c>
      <c r="N15" s="24" t="n">
        <f aca="false">'Fasāde A'!F15*'Fasāde A'!I15</f>
        <v>0</v>
      </c>
      <c r="O15" s="24" t="n">
        <f aca="false">'Fasāde A'!F15*'Fasāde A'!J15</f>
        <v>0</v>
      </c>
      <c r="P15" s="24" t="n">
        <f aca="false">'Fasāde A'!F15*'Fasāde A'!K15</f>
        <v>0</v>
      </c>
      <c r="Q15" s="24" t="n">
        <f aca="false">'Fasāde A'!N15+'Fasāde A'!O15+'Fasāde A'!P15</f>
        <v>0</v>
      </c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false" outlineLevel="0" collapsed="false">
      <c r="A16" s="17"/>
      <c r="B16" s="17"/>
      <c r="C16" s="32" t="s">
        <v>51</v>
      </c>
      <c r="D16" s="19" t="s">
        <v>52</v>
      </c>
      <c r="E16" s="20" t="n">
        <v>0.5</v>
      </c>
      <c r="F16" s="36" t="n">
        <f aca="false">'Fasāde A'!F15*'Fasāde A'!E16</f>
        <v>9.4</v>
      </c>
      <c r="G16" s="30"/>
      <c r="H16" s="30"/>
      <c r="I16" s="31" t="n">
        <f aca="false">H16*G16</f>
        <v>0</v>
      </c>
      <c r="J16" s="30"/>
      <c r="K16" s="30"/>
      <c r="L16" s="24" t="n">
        <f aca="false">'Fasāde A'!I16+'Fasāde A'!J16+'Fasāde A'!K16</f>
        <v>0</v>
      </c>
      <c r="M16" s="24" t="n">
        <f aca="false">'Fasāde A'!F16*'Fasāde A'!G16</f>
        <v>0</v>
      </c>
      <c r="N16" s="24" t="n">
        <f aca="false">'Fasāde A'!F16*'Fasāde A'!I16</f>
        <v>0</v>
      </c>
      <c r="O16" s="24" t="n">
        <f aca="false">'Fasāde A'!F16*'Fasāde A'!J16</f>
        <v>0</v>
      </c>
      <c r="P16" s="24" t="n">
        <f aca="false">'Fasāde A'!F16*'Fasāde A'!K16</f>
        <v>0</v>
      </c>
      <c r="Q16" s="24" t="n">
        <f aca="false">'Fasāde A'!N16+'Fasāde A'!O16+'Fasāde A'!P16</f>
        <v>0</v>
      </c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17"/>
      <c r="B17" s="17"/>
      <c r="C17" s="32" t="s">
        <v>53</v>
      </c>
      <c r="D17" s="19" t="s">
        <v>52</v>
      </c>
      <c r="E17" s="20" t="n">
        <v>1</v>
      </c>
      <c r="F17" s="36" t="n">
        <f aca="false">'Fasāde A'!F15*'Fasāde A'!E17</f>
        <v>18.8</v>
      </c>
      <c r="G17" s="30"/>
      <c r="H17" s="30"/>
      <c r="I17" s="31" t="n">
        <f aca="false">H17*G17</f>
        <v>0</v>
      </c>
      <c r="J17" s="30"/>
      <c r="K17" s="30"/>
      <c r="L17" s="24" t="n">
        <f aca="false">'Fasāde A'!I17+'Fasāde A'!J17+'Fasāde A'!K17</f>
        <v>0</v>
      </c>
      <c r="M17" s="24" t="n">
        <f aca="false">'Fasāde A'!F17*'Fasāde A'!G17</f>
        <v>0</v>
      </c>
      <c r="N17" s="24" t="n">
        <f aca="false">'Fasāde A'!F17*'Fasāde A'!I17</f>
        <v>0</v>
      </c>
      <c r="O17" s="24" t="n">
        <f aca="false">'Fasāde A'!F17*'Fasāde A'!J17</f>
        <v>0</v>
      </c>
      <c r="P17" s="24" t="n">
        <f aca="false">'Fasāde A'!F17*'Fasāde A'!K17</f>
        <v>0</v>
      </c>
      <c r="Q17" s="24" t="n">
        <f aca="false">'Fasāde A'!N17+'Fasāde A'!O17+'Fasāde A'!P17</f>
        <v>0</v>
      </c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17"/>
      <c r="B18" s="17"/>
      <c r="C18" s="32" t="s">
        <v>54</v>
      </c>
      <c r="D18" s="19" t="s">
        <v>52</v>
      </c>
      <c r="E18" s="20" t="n">
        <v>0.5</v>
      </c>
      <c r="F18" s="36" t="n">
        <f aca="false">'Fasāde A'!F15*'Fasāde A'!E18</f>
        <v>9.4</v>
      </c>
      <c r="G18" s="30"/>
      <c r="H18" s="30"/>
      <c r="I18" s="31" t="n">
        <f aca="false">H18*G18</f>
        <v>0</v>
      </c>
      <c r="J18" s="30"/>
      <c r="K18" s="30"/>
      <c r="L18" s="24" t="n">
        <f aca="false">'Fasāde A'!I18+'Fasāde A'!J18+'Fasāde A'!K18</f>
        <v>0</v>
      </c>
      <c r="M18" s="24" t="n">
        <f aca="false">'Fasāde A'!F18*'Fasāde A'!G18</f>
        <v>0</v>
      </c>
      <c r="N18" s="24" t="n">
        <f aca="false">'Fasāde A'!F18*'Fasāde A'!I18</f>
        <v>0</v>
      </c>
      <c r="O18" s="24" t="n">
        <f aca="false">'Fasāde A'!F18*'Fasāde A'!J18</f>
        <v>0</v>
      </c>
      <c r="P18" s="24" t="n">
        <f aca="false">'Fasāde A'!F18*'Fasāde A'!K18</f>
        <v>0</v>
      </c>
      <c r="Q18" s="24" t="n">
        <f aca="false">'Fasāde A'!N18+'Fasāde A'!O18+'Fasāde A'!P18</f>
        <v>0</v>
      </c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false" outlineLevel="0" collapsed="false">
      <c r="A19" s="17"/>
      <c r="B19" s="17"/>
      <c r="C19" s="32" t="s">
        <v>55</v>
      </c>
      <c r="D19" s="19" t="s">
        <v>56</v>
      </c>
      <c r="E19" s="20" t="n">
        <v>0.2</v>
      </c>
      <c r="F19" s="36" t="n">
        <f aca="false">'Fasāde A'!F15*'Fasāde A'!E19</f>
        <v>3.76</v>
      </c>
      <c r="G19" s="30"/>
      <c r="H19" s="30"/>
      <c r="I19" s="31" t="n">
        <f aca="false">H19*G19</f>
        <v>0</v>
      </c>
      <c r="J19" s="30"/>
      <c r="K19" s="30"/>
      <c r="L19" s="24" t="n">
        <f aca="false">'Fasāde A'!I19+'Fasāde A'!J19+'Fasāde A'!K19</f>
        <v>0</v>
      </c>
      <c r="M19" s="24" t="n">
        <f aca="false">'Fasāde A'!F19*'Fasāde A'!G19</f>
        <v>0</v>
      </c>
      <c r="N19" s="24" t="n">
        <f aca="false">'Fasāde A'!F19*'Fasāde A'!I19</f>
        <v>0</v>
      </c>
      <c r="O19" s="24" t="n">
        <f aca="false">'Fasāde A'!F19*'Fasāde A'!J19</f>
        <v>0</v>
      </c>
      <c r="P19" s="24" t="n">
        <f aca="false">'Fasāde A'!F19*'Fasāde A'!K19</f>
        <v>0</v>
      </c>
      <c r="Q19" s="24" t="n">
        <f aca="false">'Fasāde A'!N19+'Fasāde A'!O19+'Fasāde A'!P19</f>
        <v>0</v>
      </c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5.5" hidden="false" customHeight="false" outlineLevel="0" collapsed="false">
      <c r="A20" s="26" t="n">
        <v>4</v>
      </c>
      <c r="B20" s="26" t="s">
        <v>57</v>
      </c>
      <c r="C20" s="27" t="s">
        <v>61</v>
      </c>
      <c r="D20" s="28" t="s">
        <v>40</v>
      </c>
      <c r="E20" s="29"/>
      <c r="F20" s="29" t="n">
        <v>7.1</v>
      </c>
      <c r="G20" s="30"/>
      <c r="H20" s="30"/>
      <c r="I20" s="31" t="n">
        <f aca="false">H20*G20</f>
        <v>0</v>
      </c>
      <c r="J20" s="30"/>
      <c r="K20" s="30"/>
      <c r="L20" s="24" t="n">
        <f aca="false">'Fasāde A'!I20+'Fasāde A'!J20+'Fasāde A'!K20</f>
        <v>0</v>
      </c>
      <c r="M20" s="24" t="n">
        <f aca="false">'Fasāde A'!F20*'Fasāde A'!G20</f>
        <v>0</v>
      </c>
      <c r="N20" s="24" t="n">
        <f aca="false">'Fasāde A'!F20*'Fasāde A'!I20</f>
        <v>0</v>
      </c>
      <c r="O20" s="24" t="n">
        <f aca="false">'Fasāde A'!F20*'Fasāde A'!J20</f>
        <v>0</v>
      </c>
      <c r="P20" s="24" t="n">
        <f aca="false">'Fasāde A'!F20*'Fasāde A'!K20</f>
        <v>0</v>
      </c>
      <c r="Q20" s="24" t="n">
        <f aca="false">'Fasāde A'!N20+'Fasāde A'!O20+'Fasāde A'!P20</f>
        <v>0</v>
      </c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39.4" hidden="false" customHeight="true" outlineLevel="0" collapsed="false">
      <c r="A21" s="17"/>
      <c r="B21" s="17"/>
      <c r="C21" s="32" t="s">
        <v>288</v>
      </c>
      <c r="D21" s="19" t="s">
        <v>40</v>
      </c>
      <c r="E21" s="33" t="n">
        <v>1.05</v>
      </c>
      <c r="F21" s="33" t="n">
        <f aca="false">'Fasāde A'!F20*'Fasāde A'!E21</f>
        <v>7.455</v>
      </c>
      <c r="G21" s="30"/>
      <c r="H21" s="30"/>
      <c r="I21" s="31" t="n">
        <f aca="false">H21*G21</f>
        <v>0</v>
      </c>
      <c r="J21" s="30"/>
      <c r="K21" s="30"/>
      <c r="L21" s="24" t="n">
        <f aca="false">'Fasāde A'!I21+'Fasāde A'!J21+'Fasāde A'!K21</f>
        <v>0</v>
      </c>
      <c r="M21" s="24" t="n">
        <f aca="false">'Fasāde A'!F21*'Fasāde A'!G21</f>
        <v>0</v>
      </c>
      <c r="N21" s="24" t="n">
        <f aca="false">'Fasāde A'!F21*'Fasāde A'!I21</f>
        <v>0</v>
      </c>
      <c r="O21" s="24" t="n">
        <f aca="false">'Fasāde A'!F21*'Fasāde A'!J21</f>
        <v>0</v>
      </c>
      <c r="P21" s="24" t="n">
        <f aca="false">'Fasāde A'!F21*'Fasāde A'!K21</f>
        <v>0</v>
      </c>
      <c r="Q21" s="24" t="n">
        <f aca="false">'Fasāde A'!N21+'Fasāde A'!O21+'Fasāde A'!P21</f>
        <v>0</v>
      </c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false" outlineLevel="0" collapsed="false">
      <c r="A22" s="17"/>
      <c r="B22" s="17"/>
      <c r="C22" s="32" t="s">
        <v>83</v>
      </c>
      <c r="D22" s="19" t="s">
        <v>52</v>
      </c>
      <c r="E22" s="33" t="n">
        <v>8</v>
      </c>
      <c r="F22" s="33" t="n">
        <f aca="false">'Fasāde A'!F20*'Fasāde A'!E22</f>
        <v>56.8</v>
      </c>
      <c r="G22" s="30"/>
      <c r="H22" s="30"/>
      <c r="I22" s="31" t="n">
        <f aca="false">H22*G22</f>
        <v>0</v>
      </c>
      <c r="J22" s="30"/>
      <c r="K22" s="30"/>
      <c r="L22" s="24" t="n">
        <f aca="false">'Fasāde A'!I22+'Fasāde A'!J22+'Fasāde A'!K22</f>
        <v>0</v>
      </c>
      <c r="M22" s="24" t="n">
        <f aca="false">'Fasāde A'!F22*'Fasāde A'!G22</f>
        <v>0</v>
      </c>
      <c r="N22" s="24" t="n">
        <f aca="false">'Fasāde A'!F22*'Fasāde A'!I22</f>
        <v>0</v>
      </c>
      <c r="O22" s="24" t="n">
        <f aca="false">'Fasāde A'!F22*'Fasāde A'!J22</f>
        <v>0</v>
      </c>
      <c r="P22" s="24" t="n">
        <f aca="false">'Fasāde A'!F22*'Fasāde A'!K22</f>
        <v>0</v>
      </c>
      <c r="Q22" s="24" t="n">
        <f aca="false">'Fasāde A'!N22+'Fasāde A'!O22+'Fasāde A'!P22</f>
        <v>0</v>
      </c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false" outlineLevel="0" collapsed="false">
      <c r="A23" s="17"/>
      <c r="B23" s="17"/>
      <c r="C23" s="40" t="s">
        <v>64</v>
      </c>
      <c r="D23" s="19"/>
      <c r="E23" s="20"/>
      <c r="F23" s="36"/>
      <c r="G23" s="30"/>
      <c r="H23" s="30"/>
      <c r="I23" s="31" t="n">
        <f aca="false">H23*G23</f>
        <v>0</v>
      </c>
      <c r="J23" s="30"/>
      <c r="K23" s="30"/>
      <c r="L23" s="24"/>
      <c r="M23" s="24"/>
      <c r="N23" s="24"/>
      <c r="O23" s="24"/>
      <c r="P23" s="24"/>
      <c r="Q23" s="24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false" outlineLevel="0" collapsed="false">
      <c r="A24" s="26" t="n">
        <v>5</v>
      </c>
      <c r="B24" s="26" t="s">
        <v>57</v>
      </c>
      <c r="C24" s="27" t="s">
        <v>66</v>
      </c>
      <c r="D24" s="28" t="s">
        <v>40</v>
      </c>
      <c r="E24" s="29"/>
      <c r="F24" s="29" t="n">
        <v>11.7</v>
      </c>
      <c r="G24" s="30"/>
      <c r="H24" s="30"/>
      <c r="I24" s="31" t="n">
        <f aca="false">H24*G24</f>
        <v>0</v>
      </c>
      <c r="J24" s="30"/>
      <c r="K24" s="30"/>
      <c r="L24" s="24" t="n">
        <f aca="false">'Fasāde A'!I24+'Fasāde A'!J24+'Fasāde A'!K24</f>
        <v>0</v>
      </c>
      <c r="M24" s="24" t="n">
        <f aca="false">'Fasāde A'!F24*'Fasāde A'!G24</f>
        <v>0</v>
      </c>
      <c r="N24" s="24" t="n">
        <f aca="false">'Fasāde A'!F24*'Fasāde A'!I24</f>
        <v>0</v>
      </c>
      <c r="O24" s="24" t="n">
        <f aca="false">'Fasāde A'!F24*'Fasāde A'!J24</f>
        <v>0</v>
      </c>
      <c r="P24" s="24" t="n">
        <f aca="false">'Fasāde A'!F24*'Fasāde A'!K24</f>
        <v>0</v>
      </c>
      <c r="Q24" s="24" t="n">
        <f aca="false">'Fasāde A'!N24+'Fasāde A'!O24+'Fasāde A'!P24</f>
        <v>0</v>
      </c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0" collapsed="false">
      <c r="A25" s="17"/>
      <c r="B25" s="17"/>
      <c r="C25" s="32" t="s">
        <v>59</v>
      </c>
      <c r="D25" s="19" t="s">
        <v>60</v>
      </c>
      <c r="E25" s="33" t="n">
        <v>0.15</v>
      </c>
      <c r="F25" s="33" t="n">
        <f aca="false">'Fasāde A'!F24*'Fasāde A'!E25</f>
        <v>1.755</v>
      </c>
      <c r="G25" s="30"/>
      <c r="H25" s="30"/>
      <c r="I25" s="31" t="n">
        <f aca="false">H25*G25</f>
        <v>0</v>
      </c>
      <c r="J25" s="30"/>
      <c r="K25" s="30"/>
      <c r="L25" s="24" t="n">
        <f aca="false">'Fasāde A'!I25+'Fasāde A'!J25+'Fasāde A'!K25</f>
        <v>0</v>
      </c>
      <c r="M25" s="24" t="n">
        <f aca="false">'Fasāde A'!F25*'Fasāde A'!G25</f>
        <v>0</v>
      </c>
      <c r="N25" s="24" t="n">
        <f aca="false">'Fasāde A'!F25*'Fasāde A'!I25</f>
        <v>0</v>
      </c>
      <c r="O25" s="24" t="n">
        <f aca="false">'Fasāde A'!F25*'Fasāde A'!J25</f>
        <v>0</v>
      </c>
      <c r="P25" s="24" t="n">
        <f aca="false">'Fasāde A'!F25*'Fasāde A'!K25</f>
        <v>0</v>
      </c>
      <c r="Q25" s="24" t="n">
        <f aca="false">'Fasāde A'!N25+'Fasāde A'!O25+'Fasāde A'!P25</f>
        <v>0</v>
      </c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26" t="n">
        <v>6</v>
      </c>
      <c r="B26" s="26" t="s">
        <v>57</v>
      </c>
      <c r="C26" s="27" t="s">
        <v>67</v>
      </c>
      <c r="D26" s="28" t="s">
        <v>40</v>
      </c>
      <c r="E26" s="29"/>
      <c r="F26" s="29" t="n">
        <v>11.7</v>
      </c>
      <c r="G26" s="30"/>
      <c r="H26" s="30"/>
      <c r="I26" s="31" t="n">
        <f aca="false">H26*G26</f>
        <v>0</v>
      </c>
      <c r="J26" s="30"/>
      <c r="K26" s="30"/>
      <c r="L26" s="24" t="n">
        <f aca="false">'Fasāde A'!I26+'Fasāde A'!J26+'Fasāde A'!K26</f>
        <v>0</v>
      </c>
      <c r="M26" s="24" t="n">
        <f aca="false">'Fasāde A'!F26*'Fasāde A'!G26</f>
        <v>0</v>
      </c>
      <c r="N26" s="24" t="n">
        <f aca="false">'Fasāde A'!F26*'Fasāde A'!I26</f>
        <v>0</v>
      </c>
      <c r="O26" s="24" t="n">
        <f aca="false">'Fasāde A'!F26*'Fasāde A'!J26</f>
        <v>0</v>
      </c>
      <c r="P26" s="24" t="n">
        <f aca="false">'Fasāde A'!F26*'Fasāde A'!K26</f>
        <v>0</v>
      </c>
      <c r="Q26" s="24" t="n">
        <f aca="false">'Fasāde A'!N26+'Fasāde A'!O26+'Fasāde A'!P26</f>
        <v>0</v>
      </c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38.25" hidden="false" customHeight="false" outlineLevel="0" collapsed="false">
      <c r="A27" s="17"/>
      <c r="B27" s="17"/>
      <c r="C27" s="32" t="s">
        <v>289</v>
      </c>
      <c r="D27" s="19" t="s">
        <v>40</v>
      </c>
      <c r="E27" s="33" t="n">
        <v>1.05</v>
      </c>
      <c r="F27" s="33" t="n">
        <f aca="false">'Fasāde A'!F26*'Fasāde A'!E27</f>
        <v>12.285</v>
      </c>
      <c r="G27" s="30"/>
      <c r="H27" s="30"/>
      <c r="I27" s="31" t="n">
        <f aca="false">H27*G27</f>
        <v>0</v>
      </c>
      <c r="J27" s="30"/>
      <c r="K27" s="30"/>
      <c r="L27" s="24" t="n">
        <f aca="false">'Fasāde A'!I27+'Fasāde A'!J27+'Fasāde A'!K27</f>
        <v>0</v>
      </c>
      <c r="M27" s="24" t="n">
        <f aca="false">'Fasāde A'!F27*'Fasāde A'!G27</f>
        <v>0</v>
      </c>
      <c r="N27" s="24" t="n">
        <f aca="false">'Fasāde A'!F27*'Fasāde A'!I27</f>
        <v>0</v>
      </c>
      <c r="O27" s="24" t="n">
        <f aca="false">'Fasāde A'!F27*'Fasāde A'!J27</f>
        <v>0</v>
      </c>
      <c r="P27" s="24" t="n">
        <f aca="false">'Fasāde A'!F27*'Fasāde A'!K27</f>
        <v>0</v>
      </c>
      <c r="Q27" s="24" t="n">
        <f aca="false">'Fasāde A'!N27+'Fasāde A'!O27+'Fasāde A'!P27</f>
        <v>0</v>
      </c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5.5" hidden="false" customHeight="false" outlineLevel="0" collapsed="false">
      <c r="A28" s="17"/>
      <c r="B28" s="17"/>
      <c r="C28" s="32" t="s">
        <v>290</v>
      </c>
      <c r="D28" s="19" t="s">
        <v>70</v>
      </c>
      <c r="E28" s="33" t="n">
        <v>14</v>
      </c>
      <c r="F28" s="33" t="n">
        <f aca="false">'Fasāde A'!F26*'Fasāde A'!E28</f>
        <v>163.8</v>
      </c>
      <c r="G28" s="30"/>
      <c r="H28" s="30"/>
      <c r="I28" s="31" t="n">
        <f aca="false">H28*G28</f>
        <v>0</v>
      </c>
      <c r="J28" s="30"/>
      <c r="K28" s="30"/>
      <c r="L28" s="24" t="n">
        <f aca="false">'Fasāde A'!I28+'Fasāde A'!J28+'Fasāde A'!K28</f>
        <v>0</v>
      </c>
      <c r="M28" s="24" t="n">
        <f aca="false">'Fasāde A'!F28*'Fasāde A'!G28</f>
        <v>0</v>
      </c>
      <c r="N28" s="24" t="n">
        <f aca="false">'Fasāde A'!F28*'Fasāde A'!I28</f>
        <v>0</v>
      </c>
      <c r="O28" s="24" t="n">
        <f aca="false">'Fasāde A'!F28*'Fasāde A'!J28</f>
        <v>0</v>
      </c>
      <c r="P28" s="24" t="n">
        <f aca="false">'Fasāde A'!F28*'Fasāde A'!K28</f>
        <v>0</v>
      </c>
      <c r="Q28" s="24" t="n">
        <f aca="false">'Fasāde A'!N28+'Fasāde A'!O28+'Fasāde A'!P28</f>
        <v>0</v>
      </c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false" outlineLevel="0" collapsed="false">
      <c r="A29" s="17"/>
      <c r="B29" s="17"/>
      <c r="C29" s="32" t="s">
        <v>83</v>
      </c>
      <c r="D29" s="19" t="s">
        <v>52</v>
      </c>
      <c r="E29" s="33" t="n">
        <v>6</v>
      </c>
      <c r="F29" s="33" t="n">
        <f aca="false">'Fasāde A'!F26*'Fasāde A'!E29</f>
        <v>70.2</v>
      </c>
      <c r="G29" s="30"/>
      <c r="H29" s="30"/>
      <c r="I29" s="31" t="n">
        <f aca="false">H29*G29</f>
        <v>0</v>
      </c>
      <c r="J29" s="30"/>
      <c r="K29" s="30"/>
      <c r="L29" s="24" t="n">
        <f aca="false">'Fasāde A'!I29+'Fasāde A'!J29+'Fasāde A'!K29</f>
        <v>0</v>
      </c>
      <c r="M29" s="24" t="n">
        <f aca="false">'Fasāde A'!F29*'Fasāde A'!G29</f>
        <v>0</v>
      </c>
      <c r="N29" s="24" t="n">
        <f aca="false">'Fasāde A'!F29*'Fasāde A'!I29</f>
        <v>0</v>
      </c>
      <c r="O29" s="24" t="n">
        <f aca="false">'Fasāde A'!F29*'Fasāde A'!J29</f>
        <v>0</v>
      </c>
      <c r="P29" s="24" t="n">
        <f aca="false">'Fasāde A'!F29*'Fasāde A'!K29</f>
        <v>0</v>
      </c>
      <c r="Q29" s="24" t="n">
        <f aca="false">'Fasāde A'!N29+'Fasāde A'!O29+'Fasāde A'!P29</f>
        <v>0</v>
      </c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25.5" hidden="false" customHeight="false" outlineLevel="0" collapsed="false">
      <c r="A30" s="26" t="n">
        <v>7</v>
      </c>
      <c r="B30" s="26" t="s">
        <v>57</v>
      </c>
      <c r="C30" s="27" t="s">
        <v>71</v>
      </c>
      <c r="D30" s="28" t="s">
        <v>40</v>
      </c>
      <c r="E30" s="29"/>
      <c r="F30" s="29" t="n">
        <v>11.7</v>
      </c>
      <c r="G30" s="30"/>
      <c r="H30" s="30"/>
      <c r="I30" s="31" t="n">
        <f aca="false">H30*G30</f>
        <v>0</v>
      </c>
      <c r="J30" s="30"/>
      <c r="K30" s="30"/>
      <c r="L30" s="24" t="n">
        <f aca="false">'Fasāde A'!I30+'Fasāde A'!J30+'Fasāde A'!K30</f>
        <v>0</v>
      </c>
      <c r="M30" s="24" t="n">
        <f aca="false">'Fasāde A'!F30*'Fasāde A'!G30</f>
        <v>0</v>
      </c>
      <c r="N30" s="24" t="n">
        <f aca="false">'Fasāde A'!F30*'Fasāde A'!I30</f>
        <v>0</v>
      </c>
      <c r="O30" s="24" t="n">
        <f aca="false">'Fasāde A'!F30*'Fasāde A'!J30</f>
        <v>0</v>
      </c>
      <c r="P30" s="24" t="n">
        <f aca="false">'Fasāde A'!F30*'Fasāde A'!K30</f>
        <v>0</v>
      </c>
      <c r="Q30" s="24" t="n">
        <f aca="false">'Fasāde A'!N30+'Fasāde A'!O30+'Fasāde A'!P30</f>
        <v>0</v>
      </c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false" outlineLevel="0" collapsed="false">
      <c r="A31" s="17"/>
      <c r="B31" s="17"/>
      <c r="C31" s="32" t="s">
        <v>72</v>
      </c>
      <c r="D31" s="19" t="s">
        <v>40</v>
      </c>
      <c r="E31" s="33" t="n">
        <v>2.2</v>
      </c>
      <c r="F31" s="33" t="n">
        <f aca="false">'Fasāde A'!F30*'Fasāde A'!E31</f>
        <v>25.74</v>
      </c>
      <c r="G31" s="30"/>
      <c r="H31" s="30"/>
      <c r="I31" s="31" t="n">
        <f aca="false">H31*G31</f>
        <v>0</v>
      </c>
      <c r="J31" s="30"/>
      <c r="K31" s="30"/>
      <c r="L31" s="24" t="n">
        <f aca="false">'Fasāde A'!I31+'Fasāde A'!J31+'Fasāde A'!K31</f>
        <v>0</v>
      </c>
      <c r="M31" s="24" t="n">
        <f aca="false">'Fasāde A'!F31*'Fasāde A'!G31</f>
        <v>0</v>
      </c>
      <c r="N31" s="24" t="n">
        <f aca="false">'Fasāde A'!F31*'Fasāde A'!I31</f>
        <v>0</v>
      </c>
      <c r="O31" s="24" t="n">
        <f aca="false">'Fasāde A'!F31*'Fasāde A'!J31</f>
        <v>0</v>
      </c>
      <c r="P31" s="24" t="n">
        <f aca="false">'Fasāde A'!F31*'Fasāde A'!K31</f>
        <v>0</v>
      </c>
      <c r="Q31" s="24" t="n">
        <f aca="false">'Fasāde A'!N31+'Fasāde A'!O31+'Fasāde A'!P31</f>
        <v>0</v>
      </c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false" outlineLevel="0" collapsed="false">
      <c r="A32" s="17"/>
      <c r="B32" s="17"/>
      <c r="C32" s="32" t="s">
        <v>83</v>
      </c>
      <c r="D32" s="19" t="s">
        <v>52</v>
      </c>
      <c r="E32" s="33" t="n">
        <v>6</v>
      </c>
      <c r="F32" s="33" t="n">
        <f aca="false">'Fasāde A'!F30*'Fasāde A'!E32</f>
        <v>70.2</v>
      </c>
      <c r="G32" s="30"/>
      <c r="H32" s="30"/>
      <c r="I32" s="31" t="n">
        <f aca="false">H32*G32</f>
        <v>0</v>
      </c>
      <c r="J32" s="30"/>
      <c r="K32" s="30"/>
      <c r="L32" s="24" t="n">
        <f aca="false">'Fasāde A'!I32+'Fasāde A'!J32+'Fasāde A'!K32</f>
        <v>0</v>
      </c>
      <c r="M32" s="24" t="n">
        <f aca="false">'Fasāde A'!F32*'Fasāde A'!G32</f>
        <v>0</v>
      </c>
      <c r="N32" s="24" t="n">
        <f aca="false">'Fasāde A'!F32*'Fasāde A'!I32</f>
        <v>0</v>
      </c>
      <c r="O32" s="24" t="n">
        <f aca="false">'Fasāde A'!F32*'Fasāde A'!J32</f>
        <v>0</v>
      </c>
      <c r="P32" s="24" t="n">
        <f aca="false">'Fasāde A'!F32*'Fasāde A'!K32</f>
        <v>0</v>
      </c>
      <c r="Q32" s="24" t="n">
        <f aca="false">'Fasāde A'!N32+'Fasāde A'!O32+'Fasāde A'!P32</f>
        <v>0</v>
      </c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false" outlineLevel="0" collapsed="false">
      <c r="A33" s="17"/>
      <c r="B33" s="17"/>
      <c r="C33" s="32" t="s">
        <v>73</v>
      </c>
      <c r="D33" s="19" t="s">
        <v>56</v>
      </c>
      <c r="E33" s="33"/>
      <c r="F33" s="33" t="n">
        <v>2.5</v>
      </c>
      <c r="G33" s="30"/>
      <c r="H33" s="30"/>
      <c r="I33" s="31" t="n">
        <f aca="false">H33*G33</f>
        <v>0</v>
      </c>
      <c r="J33" s="30"/>
      <c r="K33" s="30"/>
      <c r="L33" s="24" t="n">
        <f aca="false">'Fasāde A'!I33+'Fasāde A'!J33+'Fasāde A'!K33</f>
        <v>0</v>
      </c>
      <c r="M33" s="24" t="n">
        <f aca="false">'Fasāde A'!F33*'Fasāde A'!G33</f>
        <v>0</v>
      </c>
      <c r="N33" s="24" t="n">
        <f aca="false">'Fasāde A'!F33*'Fasāde A'!I33</f>
        <v>0</v>
      </c>
      <c r="O33" s="24" t="n">
        <f aca="false">'Fasāde A'!F33*'Fasāde A'!J33</f>
        <v>0</v>
      </c>
      <c r="P33" s="24" t="n">
        <f aca="false">'Fasāde A'!F33*'Fasāde A'!K33</f>
        <v>0</v>
      </c>
      <c r="Q33" s="24" t="n">
        <f aca="false">'Fasāde A'!N33+'Fasāde A'!O33+'Fasāde A'!P33</f>
        <v>0</v>
      </c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s="12" customFormat="true" ht="12.75" hidden="false" customHeight="false" outlineLevel="0" collapsed="false">
      <c r="A34" s="26" t="n">
        <v>8</v>
      </c>
      <c r="B34" s="26" t="s">
        <v>57</v>
      </c>
      <c r="C34" s="27" t="s">
        <v>74</v>
      </c>
      <c r="D34" s="28" t="s">
        <v>40</v>
      </c>
      <c r="E34" s="29"/>
      <c r="F34" s="29" t="n">
        <v>11.7</v>
      </c>
      <c r="G34" s="30"/>
      <c r="H34" s="30"/>
      <c r="I34" s="31" t="n">
        <f aca="false">H34*G34</f>
        <v>0</v>
      </c>
      <c r="J34" s="30"/>
      <c r="K34" s="30"/>
      <c r="L34" s="24" t="n">
        <f aca="false">'Fasāde A'!I34+'Fasāde A'!J34+'Fasāde A'!K34</f>
        <v>0</v>
      </c>
      <c r="M34" s="24" t="n">
        <f aca="false">'Fasāde A'!F34*'Fasāde A'!G34</f>
        <v>0</v>
      </c>
      <c r="N34" s="24" t="n">
        <f aca="false">'Fasāde A'!F34*'Fasāde A'!I34</f>
        <v>0</v>
      </c>
      <c r="O34" s="24" t="n">
        <f aca="false">'Fasāde A'!F34*'Fasāde A'!J34</f>
        <v>0</v>
      </c>
      <c r="P34" s="24" t="n">
        <f aca="false">'Fasāde A'!F34*'Fasāde A'!K34</f>
        <v>0</v>
      </c>
      <c r="Q34" s="24" t="n">
        <f aca="false">'Fasāde A'!N34+'Fasāde A'!O34+'Fasāde A'!P34</f>
        <v>0</v>
      </c>
      <c r="R34" s="118"/>
      <c r="S34" s="93"/>
      <c r="T34" s="93"/>
      <c r="U34" s="93"/>
    </row>
    <row r="35" customFormat="false" ht="12.75" hidden="false" customHeight="false" outlineLevel="0" collapsed="false">
      <c r="A35" s="17"/>
      <c r="B35" s="17"/>
      <c r="C35" s="32" t="s">
        <v>291</v>
      </c>
      <c r="D35" s="19" t="s">
        <v>52</v>
      </c>
      <c r="E35" s="33" t="n">
        <v>22</v>
      </c>
      <c r="F35" s="33" t="n">
        <f aca="false">'Fasāde A'!F34*'Fasāde A'!E35</f>
        <v>257.4</v>
      </c>
      <c r="G35" s="30"/>
      <c r="H35" s="30"/>
      <c r="I35" s="31" t="n">
        <f aca="false">H35*G35</f>
        <v>0</v>
      </c>
      <c r="J35" s="30"/>
      <c r="K35" s="30"/>
      <c r="L35" s="24" t="n">
        <f aca="false">'Fasāde A'!I35+'Fasāde A'!J35+'Fasāde A'!K35</f>
        <v>0</v>
      </c>
      <c r="M35" s="24" t="n">
        <f aca="false">'Fasāde A'!F35*'Fasāde A'!G35</f>
        <v>0</v>
      </c>
      <c r="N35" s="24" t="n">
        <f aca="false">'Fasāde A'!F35*'Fasāde A'!I35</f>
        <v>0</v>
      </c>
      <c r="O35" s="24" t="n">
        <f aca="false">'Fasāde A'!F35*'Fasāde A'!J35</f>
        <v>0</v>
      </c>
      <c r="P35" s="24" t="n">
        <f aca="false">'Fasāde A'!F35*'Fasāde A'!K35</f>
        <v>0</v>
      </c>
      <c r="Q35" s="24" t="n">
        <f aca="false">'Fasāde A'!N35+'Fasāde A'!O35+'Fasāde A'!P35</f>
        <v>0</v>
      </c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2.75" hidden="false" customHeight="false" outlineLevel="0" collapsed="false">
      <c r="A36" s="26" t="n">
        <v>9</v>
      </c>
      <c r="B36" s="26" t="s">
        <v>57</v>
      </c>
      <c r="C36" s="39" t="s">
        <v>76</v>
      </c>
      <c r="D36" s="28" t="s">
        <v>40</v>
      </c>
      <c r="E36" s="29"/>
      <c r="F36" s="29" t="n">
        <v>11.7</v>
      </c>
      <c r="G36" s="30"/>
      <c r="H36" s="30"/>
      <c r="I36" s="31" t="n">
        <f aca="false">H36*G36</f>
        <v>0</v>
      </c>
      <c r="J36" s="30"/>
      <c r="K36" s="30"/>
      <c r="L36" s="24" t="n">
        <f aca="false">'Fasāde A'!I36+'Fasāde A'!J36+'Fasāde A'!K36</f>
        <v>0</v>
      </c>
      <c r="M36" s="24" t="n">
        <f aca="false">'Fasāde A'!F36*'Fasāde A'!G36</f>
        <v>0</v>
      </c>
      <c r="N36" s="24" t="n">
        <f aca="false">'Fasāde A'!F36*'Fasāde A'!I36</f>
        <v>0</v>
      </c>
      <c r="O36" s="24" t="n">
        <f aca="false">'Fasāde A'!F36*'Fasāde A'!J36</f>
        <v>0</v>
      </c>
      <c r="P36" s="24" t="n">
        <f aca="false">'Fasāde A'!F36*'Fasāde A'!K36</f>
        <v>0</v>
      </c>
      <c r="Q36" s="24" t="n">
        <f aca="false">'Fasāde A'!N36+'Fasāde A'!O36+'Fasāde A'!P36</f>
        <v>0</v>
      </c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s="12" customFormat="true" ht="12.75" hidden="false" customHeight="false" outlineLevel="0" collapsed="false">
      <c r="A37" s="17"/>
      <c r="B37" s="17"/>
      <c r="C37" s="32" t="s">
        <v>172</v>
      </c>
      <c r="D37" s="19" t="s">
        <v>78</v>
      </c>
      <c r="E37" s="33" t="n">
        <v>0.1</v>
      </c>
      <c r="F37" s="33" t="n">
        <f aca="false">'Fasāde A'!F36*'Fasāde A'!E37</f>
        <v>1.17</v>
      </c>
      <c r="G37" s="30"/>
      <c r="H37" s="30"/>
      <c r="I37" s="31" t="n">
        <f aca="false">H37*G37</f>
        <v>0</v>
      </c>
      <c r="J37" s="30"/>
      <c r="K37" s="30"/>
      <c r="L37" s="24" t="n">
        <f aca="false">'Fasāde A'!I37+'Fasāde A'!J37+'Fasāde A'!K37</f>
        <v>0</v>
      </c>
      <c r="M37" s="24" t="n">
        <f aca="false">'Fasāde A'!F37*'Fasāde A'!G37</f>
        <v>0</v>
      </c>
      <c r="N37" s="24" t="n">
        <f aca="false">'Fasāde A'!F37*'Fasāde A'!I37</f>
        <v>0</v>
      </c>
      <c r="O37" s="24" t="n">
        <f aca="false">'Fasāde A'!F37*'Fasāde A'!J37</f>
        <v>0</v>
      </c>
      <c r="P37" s="24" t="n">
        <f aca="false">'Fasāde A'!F37*'Fasāde A'!K37</f>
        <v>0</v>
      </c>
      <c r="Q37" s="24" t="n">
        <f aca="false">'Fasāde A'!N37+'Fasāde A'!O37+'Fasāde A'!P37</f>
        <v>0</v>
      </c>
      <c r="R37" s="118"/>
      <c r="S37" s="93"/>
      <c r="T37" s="93"/>
      <c r="U37" s="93"/>
    </row>
    <row r="38" customFormat="false" ht="12.75" hidden="false" customHeight="false" outlineLevel="0" collapsed="false">
      <c r="A38" s="17"/>
      <c r="B38" s="17"/>
      <c r="C38" s="32" t="s">
        <v>292</v>
      </c>
      <c r="D38" s="19" t="s">
        <v>78</v>
      </c>
      <c r="E38" s="33" t="n">
        <v>0.4</v>
      </c>
      <c r="F38" s="33" t="n">
        <f aca="false">'Fasāde A'!F36*'Fasāde A'!E38</f>
        <v>4.68</v>
      </c>
      <c r="G38" s="30"/>
      <c r="H38" s="30"/>
      <c r="I38" s="31" t="n">
        <f aca="false">H38*G38</f>
        <v>0</v>
      </c>
      <c r="J38" s="30"/>
      <c r="K38" s="30"/>
      <c r="L38" s="24" t="n">
        <f aca="false">'Fasāde A'!I38+'Fasāde A'!J38+'Fasāde A'!K38</f>
        <v>0</v>
      </c>
      <c r="M38" s="24" t="n">
        <f aca="false">'Fasāde A'!F38*'Fasāde A'!G38</f>
        <v>0</v>
      </c>
      <c r="N38" s="24" t="n">
        <f aca="false">'Fasāde A'!F38*'Fasāde A'!I38</f>
        <v>0</v>
      </c>
      <c r="O38" s="24" t="n">
        <f aca="false">'Fasāde A'!F38*'Fasāde A'!J38</f>
        <v>0</v>
      </c>
      <c r="P38" s="24" t="n">
        <f aca="false">'Fasāde A'!F38*'Fasāde A'!K38</f>
        <v>0</v>
      </c>
      <c r="Q38" s="24" t="n">
        <f aca="false">'Fasāde A'!N38+'Fasāde A'!O38+'Fasāde A'!P38</f>
        <v>0</v>
      </c>
      <c r="R38" s="118"/>
      <c r="S38" s="93"/>
      <c r="T38" s="93"/>
      <c r="U38" s="93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0" collapsed="false">
      <c r="A39" s="96"/>
      <c r="B39" s="96"/>
      <c r="C39" s="18" t="s">
        <v>121</v>
      </c>
      <c r="D39" s="19"/>
      <c r="E39" s="36"/>
      <c r="F39" s="97"/>
      <c r="G39" s="30"/>
      <c r="H39" s="30"/>
      <c r="I39" s="31" t="n">
        <f aca="false">H39*G39</f>
        <v>0</v>
      </c>
      <c r="J39" s="30"/>
      <c r="K39" s="30"/>
      <c r="L39" s="24"/>
      <c r="M39" s="24"/>
      <c r="N39" s="24"/>
      <c r="O39" s="24"/>
      <c r="P39" s="24"/>
      <c r="Q39" s="24"/>
      <c r="R39" s="118"/>
      <c r="S39" s="93"/>
      <c r="T39" s="93"/>
      <c r="U39" s="93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false" outlineLevel="0" collapsed="false">
      <c r="A40" s="26" t="n">
        <v>10</v>
      </c>
      <c r="B40" s="26" t="s">
        <v>26</v>
      </c>
      <c r="C40" s="39" t="s">
        <v>122</v>
      </c>
      <c r="D40" s="28" t="s">
        <v>44</v>
      </c>
      <c r="E40" s="29"/>
      <c r="F40" s="29" t="n">
        <v>5</v>
      </c>
      <c r="G40" s="30"/>
      <c r="H40" s="30"/>
      <c r="I40" s="31" t="n">
        <f aca="false">H40*G40</f>
        <v>0</v>
      </c>
      <c r="J40" s="30"/>
      <c r="K40" s="30"/>
      <c r="L40" s="24" t="n">
        <f aca="false">'Fasāde A'!I40+'Fasāde A'!J40+'Fasāde A'!K40</f>
        <v>0</v>
      </c>
      <c r="M40" s="24" t="n">
        <f aca="false">'Fasāde A'!F40*'Fasāde A'!G40</f>
        <v>0</v>
      </c>
      <c r="N40" s="24" t="n">
        <f aca="false">'Fasāde A'!F40*'Fasāde A'!I40</f>
        <v>0</v>
      </c>
      <c r="O40" s="24" t="n">
        <f aca="false">'Fasāde A'!F40*'Fasāde A'!J40</f>
        <v>0</v>
      </c>
      <c r="P40" s="24" t="n">
        <f aca="false">'Fasāde A'!F40*'Fasāde A'!K40</f>
        <v>0</v>
      </c>
      <c r="Q40" s="24" t="n">
        <f aca="false">'Fasāde A'!N40+'Fasāde A'!O40+'Fasāde A'!P40</f>
        <v>0</v>
      </c>
      <c r="R40" s="118"/>
      <c r="S40" s="93"/>
      <c r="T40" s="93"/>
      <c r="U40" s="93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false" outlineLevel="0" collapsed="false">
      <c r="A41" s="17"/>
      <c r="B41" s="17"/>
      <c r="C41" s="32" t="s">
        <v>118</v>
      </c>
      <c r="D41" s="19" t="s">
        <v>44</v>
      </c>
      <c r="E41" s="33" t="n">
        <v>0.3</v>
      </c>
      <c r="F41" s="33" t="n">
        <f aca="false">'Fasāde A'!F40*'Fasāde A'!E41</f>
        <v>1.5</v>
      </c>
      <c r="G41" s="30"/>
      <c r="H41" s="30"/>
      <c r="I41" s="31" t="n">
        <f aca="false">H41*G41</f>
        <v>0</v>
      </c>
      <c r="J41" s="30"/>
      <c r="K41" s="30"/>
      <c r="L41" s="24" t="n">
        <f aca="false">'Fasāde A'!I41+'Fasāde A'!J41+'Fasāde A'!K41</f>
        <v>0</v>
      </c>
      <c r="M41" s="24" t="n">
        <f aca="false">'Fasāde A'!F41*'Fasāde A'!G41</f>
        <v>0</v>
      </c>
      <c r="N41" s="24" t="n">
        <f aca="false">'Fasāde A'!F41*'Fasāde A'!I41</f>
        <v>0</v>
      </c>
      <c r="O41" s="24" t="n">
        <f aca="false">'Fasāde A'!F41*'Fasāde A'!J41</f>
        <v>0</v>
      </c>
      <c r="P41" s="24" t="n">
        <f aca="false">'Fasāde A'!F41*'Fasāde A'!K41</f>
        <v>0</v>
      </c>
      <c r="Q41" s="24" t="n">
        <f aca="false">'Fasāde A'!N41+'Fasāde A'!O41+'Fasāde A'!P41</f>
        <v>0</v>
      </c>
      <c r="R41" s="118"/>
      <c r="S41" s="93"/>
      <c r="T41" s="93"/>
      <c r="U41" s="93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false" outlineLevel="0" collapsed="false">
      <c r="A42" s="26" t="n">
        <v>11</v>
      </c>
      <c r="B42" s="26" t="s">
        <v>26</v>
      </c>
      <c r="C42" s="39" t="s">
        <v>123</v>
      </c>
      <c r="D42" s="28" t="s">
        <v>40</v>
      </c>
      <c r="E42" s="29"/>
      <c r="F42" s="29" t="n">
        <v>7.3</v>
      </c>
      <c r="G42" s="30"/>
      <c r="H42" s="30"/>
      <c r="I42" s="31" t="n">
        <f aca="false">H42*G42</f>
        <v>0</v>
      </c>
      <c r="J42" s="30"/>
      <c r="K42" s="30"/>
      <c r="L42" s="24" t="n">
        <f aca="false">'Fasāde A'!I42+'Fasāde A'!J42+'Fasāde A'!K42</f>
        <v>0</v>
      </c>
      <c r="M42" s="24" t="n">
        <f aca="false">'Fasāde A'!F42*'Fasāde A'!G42</f>
        <v>0</v>
      </c>
      <c r="N42" s="24" t="n">
        <f aca="false">'Fasāde A'!F42*'Fasāde A'!I42</f>
        <v>0</v>
      </c>
      <c r="O42" s="24" t="n">
        <f aca="false">'Fasāde A'!F42*'Fasāde A'!J42</f>
        <v>0</v>
      </c>
      <c r="P42" s="24" t="n">
        <f aca="false">'Fasāde A'!F42*'Fasāde A'!K42</f>
        <v>0</v>
      </c>
      <c r="Q42" s="24" t="n">
        <f aca="false">'Fasāde A'!N42+'Fasāde A'!O42+'Fasāde A'!P42</f>
        <v>0</v>
      </c>
      <c r="R42" s="118"/>
      <c r="S42" s="93"/>
      <c r="T42" s="93"/>
      <c r="U42" s="93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25.5" hidden="false" customHeight="false" outlineLevel="0" collapsed="false">
      <c r="A43" s="26" t="n">
        <v>12</v>
      </c>
      <c r="B43" s="26" t="s">
        <v>26</v>
      </c>
      <c r="C43" s="39" t="s">
        <v>124</v>
      </c>
      <c r="D43" s="28" t="s">
        <v>44</v>
      </c>
      <c r="E43" s="29"/>
      <c r="F43" s="29" t="n">
        <v>0.8</v>
      </c>
      <c r="G43" s="30"/>
      <c r="H43" s="30"/>
      <c r="I43" s="31" t="n">
        <f aca="false">H43*G43</f>
        <v>0</v>
      </c>
      <c r="J43" s="30"/>
      <c r="K43" s="30"/>
      <c r="L43" s="24" t="n">
        <f aca="false">'Fasāde A'!I43+'Fasāde A'!J43+'Fasāde A'!K43</f>
        <v>0</v>
      </c>
      <c r="M43" s="24" t="n">
        <f aca="false">'Fasāde A'!F43*'Fasāde A'!G43</f>
        <v>0</v>
      </c>
      <c r="N43" s="24" t="n">
        <f aca="false">'Fasāde A'!F43*'Fasāde A'!I43</f>
        <v>0</v>
      </c>
      <c r="O43" s="24" t="n">
        <f aca="false">'Fasāde A'!F43*'Fasāde A'!J43</f>
        <v>0</v>
      </c>
      <c r="P43" s="24" t="n">
        <f aca="false">'Fasāde A'!F43*'Fasāde A'!K43</f>
        <v>0</v>
      </c>
      <c r="Q43" s="24" t="n">
        <f aca="false">'Fasāde A'!N43+'Fasāde A'!O43+'Fasāde A'!P43</f>
        <v>0</v>
      </c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false" outlineLevel="0" collapsed="false">
      <c r="A44" s="17"/>
      <c r="B44" s="17"/>
      <c r="C44" s="32" t="s">
        <v>125</v>
      </c>
      <c r="D44" s="19" t="s">
        <v>44</v>
      </c>
      <c r="E44" s="33" t="n">
        <v>1.1</v>
      </c>
      <c r="F44" s="33" t="n">
        <f aca="false">'Fasāde A'!F43*'Fasāde A'!E44</f>
        <v>0.88</v>
      </c>
      <c r="G44" s="30"/>
      <c r="H44" s="30"/>
      <c r="I44" s="31" t="n">
        <f aca="false">H44*G44</f>
        <v>0</v>
      </c>
      <c r="J44" s="30"/>
      <c r="K44" s="30"/>
      <c r="L44" s="24" t="n">
        <f aca="false">'Fasāde A'!I44+'Fasāde A'!J44+'Fasāde A'!K44</f>
        <v>0</v>
      </c>
      <c r="M44" s="24" t="n">
        <f aca="false">'Fasāde A'!F44*'Fasāde A'!G44</f>
        <v>0</v>
      </c>
      <c r="N44" s="24" t="n">
        <f aca="false">'Fasāde A'!F44*'Fasāde A'!I44</f>
        <v>0</v>
      </c>
      <c r="O44" s="24" t="n">
        <f aca="false">'Fasāde A'!F44*'Fasāde A'!J44</f>
        <v>0</v>
      </c>
      <c r="P44" s="24" t="n">
        <f aca="false">'Fasāde A'!F44*'Fasāde A'!K44</f>
        <v>0</v>
      </c>
      <c r="Q44" s="24" t="n">
        <f aca="false">'Fasāde A'!N44+'Fasāde A'!O44+'Fasāde A'!P44</f>
        <v>0</v>
      </c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93" customFormat="true" ht="12.75" hidden="false" customHeight="false" outlineLevel="0" collapsed="false">
      <c r="A45" s="26" t="n">
        <v>13</v>
      </c>
      <c r="B45" s="26" t="s">
        <v>115</v>
      </c>
      <c r="C45" s="39" t="s">
        <v>126</v>
      </c>
      <c r="D45" s="28" t="s">
        <v>40</v>
      </c>
      <c r="E45" s="29"/>
      <c r="F45" s="29" t="n">
        <v>8.4</v>
      </c>
      <c r="G45" s="30"/>
      <c r="H45" s="30"/>
      <c r="I45" s="31" t="n">
        <f aca="false">H45*G45</f>
        <v>0</v>
      </c>
      <c r="J45" s="30"/>
      <c r="K45" s="30"/>
      <c r="L45" s="24" t="n">
        <f aca="false">'Fasāde A'!I45+'Fasāde A'!J45+'Fasāde A'!K45</f>
        <v>0</v>
      </c>
      <c r="M45" s="24" t="n">
        <f aca="false">'Fasāde A'!F45*'Fasāde A'!G45</f>
        <v>0</v>
      </c>
      <c r="N45" s="24" t="n">
        <f aca="false">'Fasāde A'!F45*'Fasāde A'!I45</f>
        <v>0</v>
      </c>
      <c r="O45" s="24" t="n">
        <f aca="false">'Fasāde A'!F45*'Fasāde A'!J45</f>
        <v>0</v>
      </c>
      <c r="P45" s="24" t="n">
        <f aca="false">'Fasāde A'!F45*'Fasāde A'!K45</f>
        <v>0</v>
      </c>
      <c r="Q45" s="24" t="n">
        <f aca="false">'Fasāde A'!N45+'Fasāde A'!O45+'Fasāde A'!P45</f>
        <v>0</v>
      </c>
    </row>
    <row r="46" customFormat="false" ht="12.75" hidden="false" customHeight="false" outlineLevel="0" collapsed="false">
      <c r="A46" s="17"/>
      <c r="B46" s="17"/>
      <c r="C46" s="32" t="s">
        <v>117</v>
      </c>
      <c r="D46" s="19" t="s">
        <v>40</v>
      </c>
      <c r="E46" s="33" t="n">
        <v>1.1</v>
      </c>
      <c r="F46" s="33" t="n">
        <f aca="false">'Fasāde A'!F45*'Fasāde A'!E46</f>
        <v>9.24</v>
      </c>
      <c r="G46" s="30"/>
      <c r="H46" s="30"/>
      <c r="I46" s="31" t="n">
        <f aca="false">H46*G46</f>
        <v>0</v>
      </c>
      <c r="J46" s="30"/>
      <c r="K46" s="30"/>
      <c r="L46" s="24" t="n">
        <f aca="false">'Fasāde A'!I46+'Fasāde A'!J46+'Fasāde A'!K46</f>
        <v>0</v>
      </c>
      <c r="M46" s="24" t="n">
        <f aca="false">'Fasāde A'!F46*'Fasāde A'!G46</f>
        <v>0</v>
      </c>
      <c r="N46" s="24" t="n">
        <f aca="false">'Fasāde A'!F46*'Fasāde A'!I46</f>
        <v>0</v>
      </c>
      <c r="O46" s="24" t="n">
        <f aca="false">'Fasāde A'!F46*'Fasāde A'!J46</f>
        <v>0</v>
      </c>
      <c r="P46" s="24" t="n">
        <f aca="false">'Fasāde A'!F46*'Fasāde A'!K46</f>
        <v>0</v>
      </c>
      <c r="Q46" s="24" t="n">
        <f aca="false">'Fasāde A'!N46+'Fasāde A'!O46+'Fasāde A'!P46</f>
        <v>0</v>
      </c>
    </row>
    <row r="47" customFormat="false" ht="12.75" hidden="false" customHeight="false" outlineLevel="0" collapsed="false">
      <c r="A47" s="26" t="n">
        <v>14</v>
      </c>
      <c r="B47" s="26" t="s">
        <v>115</v>
      </c>
      <c r="C47" s="39" t="s">
        <v>127</v>
      </c>
      <c r="D47" s="28" t="s">
        <v>56</v>
      </c>
      <c r="E47" s="29"/>
      <c r="F47" s="29" t="n">
        <v>12</v>
      </c>
      <c r="G47" s="30"/>
      <c r="H47" s="30"/>
      <c r="I47" s="31" t="n">
        <f aca="false">H47*G47</f>
        <v>0</v>
      </c>
      <c r="J47" s="30"/>
      <c r="K47" s="30"/>
      <c r="L47" s="24" t="n">
        <f aca="false">'Fasāde A'!I47+'Fasāde A'!J47+'Fasāde A'!K47</f>
        <v>0</v>
      </c>
      <c r="M47" s="24" t="n">
        <f aca="false">'Fasāde A'!F47*'Fasāde A'!G47</f>
        <v>0</v>
      </c>
      <c r="N47" s="24" t="n">
        <f aca="false">'Fasāde A'!F47*'Fasāde A'!I47</f>
        <v>0</v>
      </c>
      <c r="O47" s="24" t="n">
        <f aca="false">'Fasāde A'!F47*'Fasāde A'!J47</f>
        <v>0</v>
      </c>
      <c r="P47" s="24" t="n">
        <f aca="false">'Fasāde A'!F47*'Fasāde A'!K47</f>
        <v>0</v>
      </c>
      <c r="Q47" s="24" t="n">
        <f aca="false">'Fasāde A'!N47+'Fasāde A'!O47+'Fasāde A'!P47</f>
        <v>0</v>
      </c>
    </row>
    <row r="48" customFormat="false" ht="12.75" hidden="false" customHeight="false" outlineLevel="0" collapsed="false">
      <c r="A48" s="17"/>
      <c r="B48" s="17"/>
      <c r="C48" s="32" t="s">
        <v>128</v>
      </c>
      <c r="D48" s="19" t="s">
        <v>56</v>
      </c>
      <c r="E48" s="33" t="n">
        <v>1.1</v>
      </c>
      <c r="F48" s="33" t="n">
        <f aca="false">'Fasāde A'!F47*'Fasāde A'!E48</f>
        <v>13.2</v>
      </c>
      <c r="G48" s="30"/>
      <c r="H48" s="30"/>
      <c r="I48" s="31" t="n">
        <f aca="false">H48*G48</f>
        <v>0</v>
      </c>
      <c r="J48" s="30"/>
      <c r="K48" s="30"/>
      <c r="L48" s="24" t="n">
        <f aca="false">'Fasāde A'!I48+'Fasāde A'!J48+'Fasāde A'!K48</f>
        <v>0</v>
      </c>
      <c r="M48" s="24" t="n">
        <f aca="false">'Fasāde A'!F48*'Fasāde A'!G48</f>
        <v>0</v>
      </c>
      <c r="N48" s="24" t="n">
        <f aca="false">'Fasāde A'!F48*'Fasāde A'!I48</f>
        <v>0</v>
      </c>
      <c r="O48" s="24" t="n">
        <f aca="false">'Fasāde A'!F48*'Fasāde A'!J48</f>
        <v>0</v>
      </c>
      <c r="P48" s="24" t="n">
        <f aca="false">'Fasāde A'!F48*'Fasāde A'!K48</f>
        <v>0</v>
      </c>
      <c r="Q48" s="24" t="n">
        <f aca="false">'Fasāde A'!N48+'Fasāde A'!O48+'Fasāde A'!P48</f>
        <v>0</v>
      </c>
    </row>
    <row r="49" customFormat="false" ht="25.5" hidden="false" customHeight="false" outlineLevel="0" collapsed="false">
      <c r="A49" s="26" t="n">
        <v>15</v>
      </c>
      <c r="B49" s="26" t="s">
        <v>49</v>
      </c>
      <c r="C49" s="39" t="s">
        <v>129</v>
      </c>
      <c r="D49" s="28" t="s">
        <v>28</v>
      </c>
      <c r="E49" s="29"/>
      <c r="F49" s="29" t="n">
        <v>12</v>
      </c>
      <c r="G49" s="30"/>
      <c r="H49" s="30"/>
      <c r="I49" s="31" t="n">
        <f aca="false">H49*G49</f>
        <v>0</v>
      </c>
      <c r="J49" s="30"/>
      <c r="K49" s="30"/>
      <c r="L49" s="24" t="n">
        <f aca="false">'Fasāde A'!I49+'Fasāde A'!J49+'Fasāde A'!K49</f>
        <v>0</v>
      </c>
      <c r="M49" s="24" t="n">
        <f aca="false">'Fasāde A'!F49*'Fasāde A'!G49</f>
        <v>0</v>
      </c>
      <c r="N49" s="24" t="n">
        <f aca="false">'Fasāde A'!F49*'Fasāde A'!I49</f>
        <v>0</v>
      </c>
      <c r="O49" s="24" t="n">
        <f aca="false">'Fasāde A'!F49*'Fasāde A'!J49</f>
        <v>0</v>
      </c>
      <c r="P49" s="24" t="n">
        <f aca="false">'Fasāde A'!F49*'Fasāde A'!K49</f>
        <v>0</v>
      </c>
      <c r="Q49" s="24" t="n">
        <f aca="false">'Fasāde A'!N49+'Fasāde A'!O49+'Fasāde A'!P49</f>
        <v>0</v>
      </c>
    </row>
    <row r="50" customFormat="false" ht="25.5" hidden="false" customHeight="false" outlineLevel="0" collapsed="false">
      <c r="A50" s="17"/>
      <c r="B50" s="17"/>
      <c r="C50" s="32" t="s">
        <v>130</v>
      </c>
      <c r="D50" s="19" t="s">
        <v>78</v>
      </c>
      <c r="E50" s="33" t="n">
        <v>0.2</v>
      </c>
      <c r="F50" s="33" t="n">
        <f aca="false">'Fasāde A'!F49*'Fasāde A'!E50</f>
        <v>2.4</v>
      </c>
      <c r="G50" s="30"/>
      <c r="H50" s="30"/>
      <c r="I50" s="31" t="n">
        <f aca="false">H50*G50</f>
        <v>0</v>
      </c>
      <c r="J50" s="30"/>
      <c r="K50" s="30"/>
      <c r="L50" s="24" t="n">
        <f aca="false">'Fasāde A'!I50+'Fasāde A'!J50+'Fasāde A'!K50</f>
        <v>0</v>
      </c>
      <c r="M50" s="24" t="n">
        <f aca="false">'Fasāde A'!F50*'Fasāde A'!G50</f>
        <v>0</v>
      </c>
      <c r="N50" s="24" t="n">
        <f aca="false">'Fasāde A'!F50*'Fasāde A'!I50</f>
        <v>0</v>
      </c>
      <c r="O50" s="24" t="n">
        <f aca="false">'Fasāde A'!F50*'Fasāde A'!J50</f>
        <v>0</v>
      </c>
      <c r="P50" s="24" t="n">
        <f aca="false">'Fasāde A'!F50*'Fasāde A'!K50</f>
        <v>0</v>
      </c>
      <c r="Q50" s="24" t="n">
        <f aca="false">'Fasāde A'!N50+'Fasāde A'!O50+'Fasāde A'!P50</f>
        <v>0</v>
      </c>
    </row>
    <row r="51" customFormat="false" ht="12.75" hidden="false" customHeight="false" outlineLevel="0" collapsed="false">
      <c r="A51" s="17"/>
      <c r="B51" s="17"/>
      <c r="C51" s="37" t="s">
        <v>293</v>
      </c>
      <c r="D51" s="19"/>
      <c r="E51" s="98"/>
      <c r="F51" s="36"/>
      <c r="G51" s="30"/>
      <c r="H51" s="30"/>
      <c r="I51" s="31" t="n">
        <f aca="false">H51*G51</f>
        <v>0</v>
      </c>
      <c r="J51" s="30"/>
      <c r="K51" s="30"/>
      <c r="L51" s="24"/>
      <c r="M51" s="24"/>
      <c r="N51" s="24"/>
      <c r="O51" s="24"/>
      <c r="P51" s="24"/>
      <c r="Q51" s="24"/>
    </row>
    <row r="52" customFormat="false" ht="25.5" hidden="false" customHeight="false" outlineLevel="0" collapsed="false">
      <c r="A52" s="26" t="n">
        <v>16</v>
      </c>
      <c r="B52" s="26" t="s">
        <v>26</v>
      </c>
      <c r="C52" s="39" t="s">
        <v>217</v>
      </c>
      <c r="D52" s="28" t="s">
        <v>40</v>
      </c>
      <c r="E52" s="29"/>
      <c r="F52" s="29" t="n">
        <v>340</v>
      </c>
      <c r="G52" s="30"/>
      <c r="H52" s="30"/>
      <c r="I52" s="31" t="n">
        <f aca="false">H52*G52</f>
        <v>0</v>
      </c>
      <c r="J52" s="30"/>
      <c r="K52" s="30"/>
      <c r="L52" s="24" t="n">
        <f aca="false">'Fasāde A'!I52+'Fasāde A'!J52+'Fasāde A'!K52</f>
        <v>0</v>
      </c>
      <c r="M52" s="24" t="n">
        <f aca="false">'Fasāde A'!F52*'Fasāde A'!G52</f>
        <v>0</v>
      </c>
      <c r="N52" s="24" t="n">
        <f aca="false">'Fasāde A'!F52*'Fasāde A'!I52</f>
        <v>0</v>
      </c>
      <c r="O52" s="24" t="n">
        <f aca="false">'Fasāde A'!F52*'Fasāde A'!J52</f>
        <v>0</v>
      </c>
      <c r="P52" s="24" t="n">
        <f aca="false">'Fasāde A'!F52*'Fasāde A'!K52</f>
        <v>0</v>
      </c>
      <c r="Q52" s="24" t="n">
        <f aca="false">'Fasāde A'!N52+'Fasāde A'!O52+'Fasāde A'!P52</f>
        <v>0</v>
      </c>
    </row>
    <row r="53" customFormat="false" ht="12.75" hidden="false" customHeight="false" outlineLevel="0" collapsed="false">
      <c r="A53" s="17"/>
      <c r="B53" s="17"/>
      <c r="C53" s="32" t="s">
        <v>133</v>
      </c>
      <c r="D53" s="19" t="s">
        <v>40</v>
      </c>
      <c r="E53" s="33" t="n">
        <v>1.05</v>
      </c>
      <c r="F53" s="33" t="n">
        <f aca="false">'Fasāde A'!F52*'Fasāde A'!E53</f>
        <v>357</v>
      </c>
      <c r="G53" s="30"/>
      <c r="H53" s="30"/>
      <c r="I53" s="31" t="n">
        <f aca="false">H53*G53</f>
        <v>0</v>
      </c>
      <c r="J53" s="30"/>
      <c r="K53" s="30"/>
      <c r="L53" s="24" t="n">
        <f aca="false">'Fasāde A'!I53+'Fasāde A'!J53+'Fasāde A'!K53</f>
        <v>0</v>
      </c>
      <c r="M53" s="24" t="n">
        <f aca="false">'Fasāde A'!F53*'Fasāde A'!G53</f>
        <v>0</v>
      </c>
      <c r="N53" s="24" t="n">
        <f aca="false">'Fasāde A'!F53*'Fasāde A'!I53</f>
        <v>0</v>
      </c>
      <c r="O53" s="24" t="n">
        <f aca="false">'Fasāde A'!F53*'Fasāde A'!J53</f>
        <v>0</v>
      </c>
      <c r="P53" s="24" t="n">
        <f aca="false">'Fasāde A'!F53*'Fasāde A'!K53</f>
        <v>0</v>
      </c>
      <c r="Q53" s="24" t="n">
        <f aca="false">'Fasāde A'!N53+'Fasāde A'!O53+'Fasāde A'!P53</f>
        <v>0</v>
      </c>
    </row>
    <row r="54" customFormat="false" ht="12.75" hidden="false" customHeight="false" outlineLevel="0" collapsed="false">
      <c r="A54" s="17"/>
      <c r="B54" s="17"/>
      <c r="C54" s="32" t="s">
        <v>134</v>
      </c>
      <c r="D54" s="19" t="s">
        <v>40</v>
      </c>
      <c r="E54" s="33" t="n">
        <v>1.1</v>
      </c>
      <c r="F54" s="33" t="n">
        <f aca="false">'Fasāde A'!F52*'Fasāde A'!E54</f>
        <v>374</v>
      </c>
      <c r="G54" s="30"/>
      <c r="H54" s="30"/>
      <c r="I54" s="31" t="n">
        <f aca="false">H54*G54</f>
        <v>0</v>
      </c>
      <c r="J54" s="30"/>
      <c r="K54" s="30"/>
      <c r="L54" s="24" t="n">
        <f aca="false">'Fasāde A'!I54+'Fasāde A'!J54+'Fasāde A'!K54</f>
        <v>0</v>
      </c>
      <c r="M54" s="24" t="n">
        <f aca="false">'Fasāde A'!F54*'Fasāde A'!G54</f>
        <v>0</v>
      </c>
      <c r="N54" s="24" t="n">
        <f aca="false">'Fasāde A'!F54*'Fasāde A'!I54</f>
        <v>0</v>
      </c>
      <c r="O54" s="24" t="n">
        <f aca="false">'Fasāde A'!F54*'Fasāde A'!J54</f>
        <v>0</v>
      </c>
      <c r="P54" s="24" t="n">
        <f aca="false">'Fasāde A'!F54*'Fasāde A'!K54</f>
        <v>0</v>
      </c>
      <c r="Q54" s="24" t="n">
        <f aca="false">'Fasāde A'!N54+'Fasāde A'!O54+'Fasāde A'!P54</f>
        <v>0</v>
      </c>
    </row>
    <row r="55" customFormat="false" ht="25.5" hidden="false" customHeight="false" outlineLevel="0" collapsed="false">
      <c r="A55" s="26" t="n">
        <v>17</v>
      </c>
      <c r="B55" s="26" t="s">
        <v>57</v>
      </c>
      <c r="C55" s="39" t="s">
        <v>135</v>
      </c>
      <c r="D55" s="28" t="s">
        <v>40</v>
      </c>
      <c r="E55" s="29"/>
      <c r="F55" s="29" t="n">
        <v>325.3</v>
      </c>
      <c r="G55" s="30"/>
      <c r="H55" s="30"/>
      <c r="I55" s="31" t="n">
        <f aca="false">H55*G55</f>
        <v>0</v>
      </c>
      <c r="J55" s="30"/>
      <c r="K55" s="30"/>
      <c r="L55" s="24" t="n">
        <f aca="false">'Fasāde A'!I55+'Fasāde A'!J55+'Fasāde A'!K55</f>
        <v>0</v>
      </c>
      <c r="M55" s="24" t="n">
        <f aca="false">'Fasāde A'!F55*'Fasāde A'!G55</f>
        <v>0</v>
      </c>
      <c r="N55" s="24" t="n">
        <f aca="false">'Fasāde A'!F55*'Fasāde A'!I55</f>
        <v>0</v>
      </c>
      <c r="O55" s="24" t="n">
        <f aca="false">'Fasāde A'!F55*'Fasāde A'!J55</f>
        <v>0</v>
      </c>
      <c r="P55" s="24" t="n">
        <f aca="false">'Fasāde A'!F55*'Fasāde A'!K55</f>
        <v>0</v>
      </c>
      <c r="Q55" s="24" t="n">
        <f aca="false">'Fasāde A'!N55+'Fasāde A'!O55+'Fasāde A'!P55</f>
        <v>0</v>
      </c>
    </row>
    <row r="56" customFormat="false" ht="12.75" hidden="false" customHeight="false" outlineLevel="0" collapsed="false">
      <c r="A56" s="26" t="n">
        <v>18</v>
      </c>
      <c r="B56" s="26" t="s">
        <v>49</v>
      </c>
      <c r="C56" s="39" t="s">
        <v>136</v>
      </c>
      <c r="D56" s="28" t="s">
        <v>137</v>
      </c>
      <c r="E56" s="29"/>
      <c r="F56" s="29" t="n">
        <v>200</v>
      </c>
      <c r="G56" s="30"/>
      <c r="H56" s="30"/>
      <c r="I56" s="31" t="n">
        <f aca="false">H56*G56</f>
        <v>0</v>
      </c>
      <c r="J56" s="30"/>
      <c r="K56" s="30"/>
      <c r="L56" s="24" t="n">
        <f aca="false">'Fasāde A'!I56+'Fasāde A'!J56+'Fasāde A'!K56</f>
        <v>0</v>
      </c>
      <c r="M56" s="24" t="n">
        <f aca="false">'Fasāde A'!F56*'Fasāde A'!G56</f>
        <v>0</v>
      </c>
      <c r="N56" s="24" t="n">
        <f aca="false">'Fasāde A'!F56*'Fasāde A'!I56</f>
        <v>0</v>
      </c>
      <c r="O56" s="24" t="n">
        <f aca="false">'Fasāde A'!F56*'Fasāde A'!J56</f>
        <v>0</v>
      </c>
      <c r="P56" s="24" t="n">
        <f aca="false">'Fasāde A'!F56*'Fasāde A'!K56</f>
        <v>0</v>
      </c>
      <c r="Q56" s="24" t="n">
        <f aca="false">'Fasāde A'!N56+'Fasāde A'!O56+'Fasāde A'!P56</f>
        <v>0</v>
      </c>
    </row>
    <row r="57" customFormat="false" ht="12.75" hidden="false" customHeight="false" outlineLevel="0" collapsed="false">
      <c r="A57" s="17"/>
      <c r="B57" s="17"/>
      <c r="C57" s="32" t="s">
        <v>138</v>
      </c>
      <c r="D57" s="19" t="s">
        <v>139</v>
      </c>
      <c r="E57" s="33" t="n">
        <v>0.01</v>
      </c>
      <c r="F57" s="33" t="n">
        <f aca="false">'Fasāde A'!F56*'Fasāde A'!E57</f>
        <v>2</v>
      </c>
      <c r="G57" s="30"/>
      <c r="H57" s="30"/>
      <c r="I57" s="31" t="n">
        <f aca="false">H57*G57</f>
        <v>0</v>
      </c>
      <c r="J57" s="30"/>
      <c r="K57" s="30"/>
      <c r="L57" s="24" t="n">
        <f aca="false">'Fasāde A'!I57+'Fasāde A'!J57+'Fasāde A'!K57</f>
        <v>0</v>
      </c>
      <c r="M57" s="24" t="n">
        <f aca="false">'Fasāde A'!F57*'Fasāde A'!G57</f>
        <v>0</v>
      </c>
      <c r="N57" s="24" t="n">
        <f aca="false">'Fasāde A'!F57*'Fasāde A'!I57</f>
        <v>0</v>
      </c>
      <c r="O57" s="24" t="n">
        <f aca="false">'Fasāde A'!F57*'Fasāde A'!J57</f>
        <v>0</v>
      </c>
      <c r="P57" s="24" t="n">
        <f aca="false">'Fasāde A'!F57*'Fasāde A'!K57</f>
        <v>0</v>
      </c>
      <c r="Q57" s="24" t="n">
        <f aca="false">'Fasāde A'!N57+'Fasāde A'!O57+'Fasāde A'!P57</f>
        <v>0</v>
      </c>
    </row>
    <row r="58" customFormat="false" ht="12.75" hidden="false" customHeight="false" outlineLevel="0" collapsed="false">
      <c r="A58" s="17"/>
      <c r="B58" s="17"/>
      <c r="C58" s="32" t="s">
        <v>219</v>
      </c>
      <c r="D58" s="19" t="s">
        <v>52</v>
      </c>
      <c r="E58" s="33" t="n">
        <v>0.5</v>
      </c>
      <c r="F58" s="33" t="n">
        <f aca="false">'Fasāde A'!F56*'Fasāde A'!E58</f>
        <v>100</v>
      </c>
      <c r="G58" s="30"/>
      <c r="H58" s="30"/>
      <c r="I58" s="31" t="n">
        <f aca="false">H58*G58</f>
        <v>0</v>
      </c>
      <c r="J58" s="30"/>
      <c r="K58" s="30"/>
      <c r="L58" s="24" t="n">
        <f aca="false">'Fasāde A'!I58+'Fasāde A'!J58+'Fasāde A'!K58</f>
        <v>0</v>
      </c>
      <c r="M58" s="24" t="n">
        <f aca="false">'Fasāde A'!F58*'Fasāde A'!G58</f>
        <v>0</v>
      </c>
      <c r="N58" s="24" t="n">
        <f aca="false">'Fasāde A'!F58*'Fasāde A'!I58</f>
        <v>0</v>
      </c>
      <c r="O58" s="24" t="n">
        <f aca="false">'Fasāde A'!F58*'Fasāde A'!J58</f>
        <v>0</v>
      </c>
      <c r="P58" s="24" t="n">
        <f aca="false">'Fasāde A'!F58*'Fasāde A'!K58</f>
        <v>0</v>
      </c>
      <c r="Q58" s="24" t="n">
        <f aca="false">'Fasāde A'!N58+'Fasāde A'!O58+'Fasāde A'!P58</f>
        <v>0</v>
      </c>
    </row>
    <row r="59" customFormat="false" ht="12.75" hidden="false" customHeight="false" outlineLevel="0" collapsed="false">
      <c r="A59" s="17"/>
      <c r="B59" s="17"/>
      <c r="C59" s="37" t="s">
        <v>294</v>
      </c>
      <c r="D59" s="19"/>
      <c r="E59" s="20"/>
      <c r="F59" s="36"/>
      <c r="G59" s="30"/>
      <c r="H59" s="30"/>
      <c r="I59" s="31" t="n">
        <f aca="false">H59*G59</f>
        <v>0</v>
      </c>
      <c r="J59" s="30"/>
      <c r="K59" s="30"/>
      <c r="L59" s="24"/>
      <c r="M59" s="24"/>
      <c r="N59" s="24"/>
      <c r="O59" s="24"/>
      <c r="P59" s="24"/>
      <c r="Q59" s="24"/>
    </row>
    <row r="60" customFormat="false" ht="12.75" hidden="false" customHeight="false" outlineLevel="0" collapsed="false">
      <c r="A60" s="26" t="n">
        <v>19</v>
      </c>
      <c r="B60" s="26" t="s">
        <v>57</v>
      </c>
      <c r="C60" s="39" t="s">
        <v>158</v>
      </c>
      <c r="D60" s="28" t="s">
        <v>40</v>
      </c>
      <c r="E60" s="29"/>
      <c r="F60" s="29" t="n">
        <v>325.3</v>
      </c>
      <c r="G60" s="30"/>
      <c r="H60" s="30"/>
      <c r="I60" s="31" t="n">
        <f aca="false">H60*G60</f>
        <v>0</v>
      </c>
      <c r="J60" s="30"/>
      <c r="K60" s="30"/>
      <c r="L60" s="24" t="n">
        <f aca="false">'Fasāde A'!I60+'Fasāde A'!J60+'Fasāde A'!K60</f>
        <v>0</v>
      </c>
      <c r="M60" s="24" t="n">
        <f aca="false">'Fasāde A'!F60*'Fasāde A'!G60</f>
        <v>0</v>
      </c>
      <c r="N60" s="24" t="n">
        <f aca="false">'Fasāde A'!F60*'Fasāde A'!I60</f>
        <v>0</v>
      </c>
      <c r="O60" s="24" t="n">
        <f aca="false">'Fasāde A'!F60*'Fasāde A'!J60</f>
        <v>0</v>
      </c>
      <c r="P60" s="24" t="n">
        <f aca="false">'Fasāde A'!F60*'Fasāde A'!K60</f>
        <v>0</v>
      </c>
      <c r="Q60" s="24" t="n">
        <f aca="false">'Fasāde A'!N60+'Fasāde A'!O60+'Fasāde A'!P60</f>
        <v>0</v>
      </c>
    </row>
    <row r="61" customFormat="false" ht="12.75" hidden="false" customHeight="false" outlineLevel="0" collapsed="false">
      <c r="A61" s="17"/>
      <c r="B61" s="17"/>
      <c r="C61" s="32" t="s">
        <v>106</v>
      </c>
      <c r="D61" s="19" t="s">
        <v>78</v>
      </c>
      <c r="E61" s="33" t="n">
        <v>0.25</v>
      </c>
      <c r="F61" s="33" t="n">
        <f aca="false">'Fasāde A'!F60*'Fasāde A'!E61</f>
        <v>81.325</v>
      </c>
      <c r="G61" s="30"/>
      <c r="H61" s="30"/>
      <c r="I61" s="31" t="n">
        <f aca="false">H61*G61</f>
        <v>0</v>
      </c>
      <c r="J61" s="30"/>
      <c r="K61" s="30"/>
      <c r="L61" s="24" t="n">
        <f aca="false">'Fasāde A'!I61+'Fasāde A'!J61+'Fasāde A'!K61</f>
        <v>0</v>
      </c>
      <c r="M61" s="24" t="n">
        <f aca="false">'Fasāde A'!F61*'Fasāde A'!G61</f>
        <v>0</v>
      </c>
      <c r="N61" s="24" t="n">
        <f aca="false">'Fasāde A'!F61*'Fasāde A'!I61</f>
        <v>0</v>
      </c>
      <c r="O61" s="24" t="n">
        <f aca="false">'Fasāde A'!F61*'Fasāde A'!J61</f>
        <v>0</v>
      </c>
      <c r="P61" s="24" t="n">
        <f aca="false">'Fasāde A'!F61*'Fasāde A'!K61</f>
        <v>0</v>
      </c>
      <c r="Q61" s="24" t="n">
        <f aca="false">'Fasāde A'!N61+'Fasāde A'!O61+'Fasāde A'!P61</f>
        <v>0</v>
      </c>
    </row>
    <row r="62" customFormat="false" ht="12.75" hidden="false" customHeight="false" outlineLevel="0" collapsed="false">
      <c r="A62" s="26" t="n">
        <v>20</v>
      </c>
      <c r="B62" s="26" t="s">
        <v>57</v>
      </c>
      <c r="C62" s="27" t="s">
        <v>95</v>
      </c>
      <c r="D62" s="28" t="s">
        <v>40</v>
      </c>
      <c r="E62" s="29"/>
      <c r="F62" s="29" t="n">
        <v>325.3</v>
      </c>
      <c r="G62" s="30"/>
      <c r="H62" s="30"/>
      <c r="I62" s="31" t="n">
        <f aca="false">H62*G62</f>
        <v>0</v>
      </c>
      <c r="J62" s="30"/>
      <c r="K62" s="30"/>
      <c r="L62" s="24" t="n">
        <f aca="false">'Fasāde A'!I62+'Fasāde A'!J62+'Fasāde A'!K62</f>
        <v>0</v>
      </c>
      <c r="M62" s="24" t="n">
        <f aca="false">'Fasāde A'!F62*'Fasāde A'!G62</f>
        <v>0</v>
      </c>
      <c r="N62" s="24" t="n">
        <f aca="false">'Fasāde A'!F62*'Fasāde A'!I62</f>
        <v>0</v>
      </c>
      <c r="O62" s="24" t="n">
        <f aca="false">'Fasāde A'!F62*'Fasāde A'!J62</f>
        <v>0</v>
      </c>
      <c r="P62" s="24" t="n">
        <f aca="false">'Fasāde A'!F62*'Fasāde A'!K62</f>
        <v>0</v>
      </c>
      <c r="Q62" s="24" t="n">
        <f aca="false">'Fasāde A'!N62+'Fasāde A'!O62+'Fasāde A'!P62</f>
        <v>0</v>
      </c>
    </row>
    <row r="63" customFormat="false" ht="25.5" hidden="false" customHeight="false" outlineLevel="0" collapsed="false">
      <c r="A63" s="17"/>
      <c r="B63" s="17"/>
      <c r="C63" s="32" t="s">
        <v>160</v>
      </c>
      <c r="D63" s="19" t="s">
        <v>40</v>
      </c>
      <c r="E63" s="33" t="n">
        <v>1.1</v>
      </c>
      <c r="F63" s="33" t="n">
        <f aca="false">'Fasāde A'!F62*'Fasāde A'!E63</f>
        <v>357.83</v>
      </c>
      <c r="G63" s="30"/>
      <c r="H63" s="30"/>
      <c r="I63" s="31" t="n">
        <f aca="false">H63*G63</f>
        <v>0</v>
      </c>
      <c r="J63" s="30"/>
      <c r="K63" s="30"/>
      <c r="L63" s="24" t="n">
        <f aca="false">'Fasāde A'!I63+'Fasāde A'!J63+'Fasāde A'!K63</f>
        <v>0</v>
      </c>
      <c r="M63" s="24" t="n">
        <f aca="false">'Fasāde A'!F63*'Fasāde A'!G63</f>
        <v>0</v>
      </c>
      <c r="N63" s="24" t="n">
        <f aca="false">'Fasāde A'!F63*'Fasāde A'!I63</f>
        <v>0</v>
      </c>
      <c r="O63" s="24" t="n">
        <f aca="false">'Fasāde A'!F63*'Fasāde A'!J63</f>
        <v>0</v>
      </c>
      <c r="P63" s="24" t="n">
        <f aca="false">'Fasāde A'!F63*'Fasāde A'!K63</f>
        <v>0</v>
      </c>
      <c r="Q63" s="24" t="n">
        <f aca="false">'Fasāde A'!N63+'Fasāde A'!O63+'Fasāde A'!P63</f>
        <v>0</v>
      </c>
    </row>
    <row r="64" customFormat="false" ht="25.5" hidden="false" customHeight="false" outlineLevel="0" collapsed="false">
      <c r="A64" s="17"/>
      <c r="B64" s="17"/>
      <c r="C64" s="32" t="s">
        <v>161</v>
      </c>
      <c r="D64" s="19" t="s">
        <v>70</v>
      </c>
      <c r="E64" s="33" t="n">
        <v>14</v>
      </c>
      <c r="F64" s="33" t="n">
        <f aca="false">'Fasāde A'!F62*'Fasāde A'!E64</f>
        <v>4554.2</v>
      </c>
      <c r="G64" s="30"/>
      <c r="H64" s="30"/>
      <c r="I64" s="31" t="n">
        <f aca="false">H64*G64</f>
        <v>0</v>
      </c>
      <c r="J64" s="30"/>
      <c r="K64" s="30"/>
      <c r="L64" s="24" t="n">
        <f aca="false">'Fasāde A'!I64+'Fasāde A'!J64+'Fasāde A'!K64</f>
        <v>0</v>
      </c>
      <c r="M64" s="24" t="n">
        <f aca="false">'Fasāde A'!F64*'Fasāde A'!G64</f>
        <v>0</v>
      </c>
      <c r="N64" s="24" t="n">
        <f aca="false">'Fasāde A'!F64*'Fasāde A'!I64</f>
        <v>0</v>
      </c>
      <c r="O64" s="24" t="n">
        <f aca="false">'Fasāde A'!F64*'Fasāde A'!J64</f>
        <v>0</v>
      </c>
      <c r="P64" s="24" t="n">
        <f aca="false">'Fasāde A'!F64*'Fasāde A'!K64</f>
        <v>0</v>
      </c>
      <c r="Q64" s="24" t="n">
        <f aca="false">'Fasāde A'!N64+'Fasāde A'!O64+'Fasāde A'!P64</f>
        <v>0</v>
      </c>
    </row>
    <row r="65" customFormat="false" ht="22.35" hidden="false" customHeight="true" outlineLevel="0" collapsed="false">
      <c r="A65" s="17"/>
      <c r="B65" s="17"/>
      <c r="C65" s="32" t="s">
        <v>163</v>
      </c>
      <c r="D65" s="19" t="s">
        <v>52</v>
      </c>
      <c r="E65" s="33" t="n">
        <v>5.5</v>
      </c>
      <c r="F65" s="33" t="n">
        <f aca="false">'Fasāde A'!F62*'Fasāde A'!E65</f>
        <v>1789.15</v>
      </c>
      <c r="G65" s="30"/>
      <c r="H65" s="30"/>
      <c r="I65" s="31" t="n">
        <f aca="false">H65*G65</f>
        <v>0</v>
      </c>
      <c r="J65" s="30"/>
      <c r="K65" s="30"/>
      <c r="L65" s="24" t="n">
        <f aca="false">'Fasāde A'!I65+'Fasāde A'!J65+'Fasāde A'!K65</f>
        <v>0</v>
      </c>
      <c r="M65" s="24" t="n">
        <f aca="false">'Fasāde A'!F65*'Fasāde A'!G65</f>
        <v>0</v>
      </c>
      <c r="N65" s="24" t="n">
        <f aca="false">'Fasāde A'!F65*'Fasāde A'!I65</f>
        <v>0</v>
      </c>
      <c r="O65" s="24" t="n">
        <f aca="false">'Fasāde A'!F65*'Fasāde A'!J65</f>
        <v>0</v>
      </c>
      <c r="P65" s="24" t="n">
        <f aca="false">'Fasāde A'!F65*'Fasāde A'!K65</f>
        <v>0</v>
      </c>
      <c r="Q65" s="24" t="n">
        <f aca="false">'Fasāde A'!N65+'Fasāde A'!O65+'Fasāde A'!P65</f>
        <v>0</v>
      </c>
    </row>
    <row r="66" customFormat="false" ht="25.5" hidden="false" customHeight="false" outlineLevel="0" collapsed="false">
      <c r="A66" s="26" t="n">
        <v>21</v>
      </c>
      <c r="B66" s="26" t="s">
        <v>57</v>
      </c>
      <c r="C66" s="27" t="s">
        <v>166</v>
      </c>
      <c r="D66" s="28" t="s">
        <v>40</v>
      </c>
      <c r="E66" s="29"/>
      <c r="F66" s="29" t="n">
        <v>325.3</v>
      </c>
      <c r="G66" s="30"/>
      <c r="H66" s="30"/>
      <c r="I66" s="31" t="n">
        <f aca="false">H66*G66</f>
        <v>0</v>
      </c>
      <c r="J66" s="30"/>
      <c r="K66" s="30"/>
      <c r="L66" s="24" t="n">
        <f aca="false">'Fasāde A'!I66+'Fasāde A'!J66+'Fasāde A'!K66</f>
        <v>0</v>
      </c>
      <c r="M66" s="24" t="n">
        <f aca="false">'Fasāde A'!F66*'Fasāde A'!G66</f>
        <v>0</v>
      </c>
      <c r="N66" s="24" t="n">
        <f aca="false">'Fasāde A'!F66*'Fasāde A'!I66</f>
        <v>0</v>
      </c>
      <c r="O66" s="24" t="n">
        <f aca="false">'Fasāde A'!F66*'Fasāde A'!J66</f>
        <v>0</v>
      </c>
      <c r="P66" s="24" t="n">
        <f aca="false">'Fasāde A'!F66*'Fasāde A'!K66</f>
        <v>0</v>
      </c>
      <c r="Q66" s="24" t="n">
        <f aca="false">'Fasāde A'!N66+'Fasāde A'!O66+'Fasāde A'!P66</f>
        <v>0</v>
      </c>
    </row>
    <row r="67" customFormat="false" ht="12.75" hidden="false" customHeight="false" outlineLevel="0" collapsed="false">
      <c r="A67" s="17"/>
      <c r="B67" s="17"/>
      <c r="C67" s="32" t="s">
        <v>72</v>
      </c>
      <c r="D67" s="19" t="s">
        <v>40</v>
      </c>
      <c r="E67" s="33" t="n">
        <v>1.1</v>
      </c>
      <c r="F67" s="33" t="n">
        <f aca="false">'Fasāde A'!F66*'Fasāde A'!E67</f>
        <v>357.83</v>
      </c>
      <c r="G67" s="30"/>
      <c r="H67" s="30"/>
      <c r="I67" s="31" t="n">
        <f aca="false">H67*G67</f>
        <v>0</v>
      </c>
      <c r="J67" s="30"/>
      <c r="K67" s="30"/>
      <c r="L67" s="24" t="n">
        <f aca="false">'Fasāde A'!I67+'Fasāde A'!J67+'Fasāde A'!K67</f>
        <v>0</v>
      </c>
      <c r="M67" s="24" t="n">
        <f aca="false">'Fasāde A'!F67*'Fasāde A'!G67</f>
        <v>0</v>
      </c>
      <c r="N67" s="24" t="n">
        <f aca="false">'Fasāde A'!F67*'Fasāde A'!I67</f>
        <v>0</v>
      </c>
      <c r="O67" s="24" t="n">
        <f aca="false">'Fasāde A'!F67*'Fasāde A'!J67</f>
        <v>0</v>
      </c>
      <c r="P67" s="24" t="n">
        <f aca="false">'Fasāde A'!F67*'Fasāde A'!K67</f>
        <v>0</v>
      </c>
      <c r="Q67" s="24" t="n">
        <f aca="false">'Fasāde A'!N67+'Fasāde A'!O67+'Fasāde A'!P67</f>
        <v>0</v>
      </c>
    </row>
    <row r="68" customFormat="false" ht="25.5" hidden="false" customHeight="false" outlineLevel="0" collapsed="false">
      <c r="A68" s="17"/>
      <c r="B68" s="17"/>
      <c r="C68" s="32" t="s">
        <v>167</v>
      </c>
      <c r="D68" s="19" t="s">
        <v>52</v>
      </c>
      <c r="E68" s="33" t="n">
        <v>6</v>
      </c>
      <c r="F68" s="33" t="n">
        <f aca="false">'Fasāde A'!F66*'Fasāde A'!E68</f>
        <v>1951.8</v>
      </c>
      <c r="G68" s="30"/>
      <c r="H68" s="30"/>
      <c r="I68" s="31" t="n">
        <f aca="false">H68*G68</f>
        <v>0</v>
      </c>
      <c r="J68" s="30"/>
      <c r="K68" s="30"/>
      <c r="L68" s="24" t="n">
        <f aca="false">'Fasāde A'!I68+'Fasāde A'!J68+'Fasāde A'!K68</f>
        <v>0</v>
      </c>
      <c r="M68" s="24" t="n">
        <f aca="false">'Fasāde A'!F68*'Fasāde A'!G68</f>
        <v>0</v>
      </c>
      <c r="N68" s="24" t="n">
        <f aca="false">'Fasāde A'!F68*'Fasāde A'!I68</f>
        <v>0</v>
      </c>
      <c r="O68" s="24" t="n">
        <f aca="false">'Fasāde A'!F68*'Fasāde A'!J68</f>
        <v>0</v>
      </c>
      <c r="P68" s="24" t="n">
        <f aca="false">'Fasāde A'!F68*'Fasāde A'!K68</f>
        <v>0</v>
      </c>
      <c r="Q68" s="24" t="n">
        <f aca="false">'Fasāde A'!N68+'Fasāde A'!O68+'Fasāde A'!P68</f>
        <v>0</v>
      </c>
    </row>
    <row r="69" customFormat="false" ht="12.75" hidden="false" customHeight="false" outlineLevel="0" collapsed="false">
      <c r="A69" s="17"/>
      <c r="B69" s="17"/>
      <c r="C69" s="32" t="s">
        <v>73</v>
      </c>
      <c r="D69" s="19" t="s">
        <v>56</v>
      </c>
      <c r="E69" s="33"/>
      <c r="F69" s="33" t="n">
        <v>15</v>
      </c>
      <c r="G69" s="30"/>
      <c r="H69" s="30"/>
      <c r="I69" s="31" t="n">
        <f aca="false">H69*G69</f>
        <v>0</v>
      </c>
      <c r="J69" s="30"/>
      <c r="K69" s="30"/>
      <c r="L69" s="24" t="n">
        <f aca="false">'Fasāde A'!I69+'Fasāde A'!J69+'Fasāde A'!K69</f>
        <v>0</v>
      </c>
      <c r="M69" s="24" t="n">
        <f aca="false">'Fasāde A'!F69*'Fasāde A'!G69</f>
        <v>0</v>
      </c>
      <c r="N69" s="24" t="n">
        <f aca="false">'Fasāde A'!F69*'Fasāde A'!I69</f>
        <v>0</v>
      </c>
      <c r="O69" s="24" t="n">
        <f aca="false">'Fasāde A'!F69*'Fasāde A'!J69</f>
        <v>0</v>
      </c>
      <c r="P69" s="24" t="n">
        <f aca="false">'Fasāde A'!F69*'Fasāde A'!K69</f>
        <v>0</v>
      </c>
      <c r="Q69" s="24" t="n">
        <f aca="false">'Fasāde A'!N69+'Fasāde A'!O69+'Fasāde A'!P69</f>
        <v>0</v>
      </c>
    </row>
    <row r="70" customFormat="false" ht="12.75" hidden="false" customHeight="false" outlineLevel="0" collapsed="false">
      <c r="A70" s="26" t="n">
        <v>22</v>
      </c>
      <c r="B70" s="26" t="s">
        <v>57</v>
      </c>
      <c r="C70" s="27" t="s">
        <v>168</v>
      </c>
      <c r="D70" s="28" t="s">
        <v>40</v>
      </c>
      <c r="E70" s="29"/>
      <c r="F70" s="29" t="n">
        <v>325.3</v>
      </c>
      <c r="G70" s="30"/>
      <c r="H70" s="30"/>
      <c r="I70" s="31" t="n">
        <f aca="false">H70*G70</f>
        <v>0</v>
      </c>
      <c r="J70" s="30"/>
      <c r="K70" s="30"/>
      <c r="L70" s="24" t="n">
        <f aca="false">'Fasāde A'!I70+'Fasāde A'!J70+'Fasāde A'!K70</f>
        <v>0</v>
      </c>
      <c r="M70" s="24" t="n">
        <f aca="false">'Fasāde A'!F70*'Fasāde A'!G70</f>
        <v>0</v>
      </c>
      <c r="N70" s="24" t="n">
        <f aca="false">'Fasāde A'!F70*'Fasāde A'!I70</f>
        <v>0</v>
      </c>
      <c r="O70" s="24" t="n">
        <f aca="false">'Fasāde A'!F70*'Fasāde A'!J70</f>
        <v>0</v>
      </c>
      <c r="P70" s="24" t="n">
        <f aca="false">'Fasāde A'!F70*'Fasāde A'!K70</f>
        <v>0</v>
      </c>
      <c r="Q70" s="24" t="n">
        <f aca="false">'Fasāde A'!N70+'Fasāde A'!O70+'Fasāde A'!P70</f>
        <v>0</v>
      </c>
    </row>
    <row r="71" customFormat="false" ht="25.5" hidden="false" customHeight="false" outlineLevel="0" collapsed="false">
      <c r="A71" s="17"/>
      <c r="B71" s="17"/>
      <c r="C71" s="32" t="s">
        <v>169</v>
      </c>
      <c r="D71" s="19" t="s">
        <v>52</v>
      </c>
      <c r="E71" s="33" t="n">
        <v>0.2</v>
      </c>
      <c r="F71" s="33" t="n">
        <f aca="false">'Fasāde A'!F70*'Fasāde A'!E71</f>
        <v>65.06</v>
      </c>
      <c r="G71" s="30"/>
      <c r="H71" s="30"/>
      <c r="I71" s="31" t="n">
        <f aca="false">H71*G71</f>
        <v>0</v>
      </c>
      <c r="J71" s="30"/>
      <c r="K71" s="30"/>
      <c r="L71" s="24" t="n">
        <f aca="false">'Fasāde A'!I71+'Fasāde A'!J71+'Fasāde A'!K71</f>
        <v>0</v>
      </c>
      <c r="M71" s="24" t="n">
        <f aca="false">'Fasāde A'!F71*'Fasāde A'!G71</f>
        <v>0</v>
      </c>
      <c r="N71" s="24" t="n">
        <f aca="false">'Fasāde A'!F71*'Fasāde A'!I71</f>
        <v>0</v>
      </c>
      <c r="O71" s="24" t="n">
        <f aca="false">'Fasāde A'!F71*'Fasāde A'!J71</f>
        <v>0</v>
      </c>
      <c r="P71" s="24" t="n">
        <f aca="false">'Fasāde A'!F71*'Fasāde A'!K71</f>
        <v>0</v>
      </c>
      <c r="Q71" s="24" t="n">
        <f aca="false">'Fasāde A'!N71+'Fasāde A'!O71+'Fasāde A'!P71</f>
        <v>0</v>
      </c>
    </row>
    <row r="72" customFormat="false" ht="25.5" hidden="false" customHeight="false" outlineLevel="0" collapsed="false">
      <c r="A72" s="17"/>
      <c r="B72" s="17"/>
      <c r="C72" s="32" t="s">
        <v>170</v>
      </c>
      <c r="D72" s="19" t="s">
        <v>52</v>
      </c>
      <c r="E72" s="33" t="n">
        <v>4.5</v>
      </c>
      <c r="F72" s="33" t="n">
        <f aca="false">'Fasāde A'!F70*'Fasāde A'!E72</f>
        <v>1463.85</v>
      </c>
      <c r="G72" s="30"/>
      <c r="H72" s="30"/>
      <c r="I72" s="31" t="n">
        <f aca="false">H72*G72</f>
        <v>0</v>
      </c>
      <c r="J72" s="30"/>
      <c r="K72" s="30"/>
      <c r="L72" s="24" t="n">
        <f aca="false">'Fasāde A'!I72+'Fasāde A'!J72+'Fasāde A'!K72</f>
        <v>0</v>
      </c>
      <c r="M72" s="24" t="n">
        <f aca="false">'Fasāde A'!F72*'Fasāde A'!G72</f>
        <v>0</v>
      </c>
      <c r="N72" s="24" t="n">
        <f aca="false">'Fasāde A'!F72*'Fasāde A'!I72</f>
        <v>0</v>
      </c>
      <c r="O72" s="24" t="n">
        <f aca="false">'Fasāde A'!F72*'Fasāde A'!J72</f>
        <v>0</v>
      </c>
      <c r="P72" s="24" t="n">
        <f aca="false">'Fasāde A'!F72*'Fasāde A'!K72</f>
        <v>0</v>
      </c>
      <c r="Q72" s="24" t="n">
        <f aca="false">'Fasāde A'!N72+'Fasāde A'!O72+'Fasāde A'!P72</f>
        <v>0</v>
      </c>
    </row>
    <row r="73" customFormat="false" ht="12.75" hidden="false" customHeight="false" outlineLevel="0" collapsed="false">
      <c r="A73" s="26" t="n">
        <v>23</v>
      </c>
      <c r="B73" s="26" t="s">
        <v>57</v>
      </c>
      <c r="C73" s="39" t="s">
        <v>171</v>
      </c>
      <c r="D73" s="28" t="s">
        <v>40</v>
      </c>
      <c r="E73" s="29"/>
      <c r="F73" s="29" t="n">
        <v>325.3</v>
      </c>
      <c r="G73" s="30"/>
      <c r="H73" s="30"/>
      <c r="I73" s="31" t="n">
        <f aca="false">H73*G73</f>
        <v>0</v>
      </c>
      <c r="J73" s="30"/>
      <c r="K73" s="30"/>
      <c r="L73" s="24" t="n">
        <f aca="false">'Fasāde A'!I73+'Fasāde A'!J73+'Fasāde A'!K73</f>
        <v>0</v>
      </c>
      <c r="M73" s="24" t="n">
        <f aca="false">'Fasāde A'!F73*'Fasāde A'!G73</f>
        <v>0</v>
      </c>
      <c r="N73" s="24" t="n">
        <f aca="false">'Fasāde A'!F73*'Fasāde A'!I73</f>
        <v>0</v>
      </c>
      <c r="O73" s="24" t="n">
        <f aca="false">'Fasāde A'!F73*'Fasāde A'!J73</f>
        <v>0</v>
      </c>
      <c r="P73" s="24" t="n">
        <f aca="false">'Fasāde A'!F73*'Fasāde A'!K73</f>
        <v>0</v>
      </c>
      <c r="Q73" s="24" t="n">
        <f aca="false">'Fasāde A'!N73+'Fasāde A'!O73+'Fasāde A'!P73</f>
        <v>0</v>
      </c>
    </row>
    <row r="74" customFormat="false" ht="12.75" hidden="false" customHeight="false" outlineLevel="0" collapsed="false">
      <c r="A74" s="17"/>
      <c r="B74" s="17"/>
      <c r="C74" s="32" t="s">
        <v>172</v>
      </c>
      <c r="D74" s="19" t="s">
        <v>78</v>
      </c>
      <c r="E74" s="33" t="n">
        <v>0.25</v>
      </c>
      <c r="F74" s="33" t="n">
        <f aca="false">'Fasāde A'!F73*'Fasāde A'!E74</f>
        <v>81.325</v>
      </c>
      <c r="G74" s="30"/>
      <c r="H74" s="30"/>
      <c r="I74" s="31" t="n">
        <f aca="false">H74*G74</f>
        <v>0</v>
      </c>
      <c r="J74" s="30"/>
      <c r="K74" s="30"/>
      <c r="L74" s="24" t="n">
        <f aca="false">'Fasāde A'!I74+'Fasāde A'!J74+'Fasāde A'!K74</f>
        <v>0</v>
      </c>
      <c r="M74" s="24" t="n">
        <f aca="false">'Fasāde A'!F74*'Fasāde A'!G74</f>
        <v>0</v>
      </c>
      <c r="N74" s="24" t="n">
        <f aca="false">'Fasāde A'!F74*'Fasāde A'!I74</f>
        <v>0</v>
      </c>
      <c r="O74" s="24" t="n">
        <f aca="false">'Fasāde A'!F74*'Fasāde A'!J74</f>
        <v>0</v>
      </c>
      <c r="P74" s="24" t="n">
        <f aca="false">'Fasāde A'!F74*'Fasāde A'!K74</f>
        <v>0</v>
      </c>
      <c r="Q74" s="24" t="n">
        <f aca="false">'Fasāde A'!N74+'Fasāde A'!O74+'Fasāde A'!P74</f>
        <v>0</v>
      </c>
    </row>
    <row r="75" customFormat="false" ht="25.5" hidden="false" customHeight="false" outlineLevel="0" collapsed="false">
      <c r="A75" s="17"/>
      <c r="B75" s="17"/>
      <c r="C75" s="32" t="s">
        <v>173</v>
      </c>
      <c r="D75" s="19" t="s">
        <v>78</v>
      </c>
      <c r="E75" s="33" t="n">
        <v>0.45</v>
      </c>
      <c r="F75" s="33" t="n">
        <f aca="false">'Fasāde A'!F73*'Fasāde A'!E75</f>
        <v>146.385</v>
      </c>
      <c r="G75" s="30"/>
      <c r="H75" s="30"/>
      <c r="I75" s="31" t="n">
        <f aca="false">H75*G75</f>
        <v>0</v>
      </c>
      <c r="J75" s="30"/>
      <c r="K75" s="30"/>
      <c r="L75" s="24" t="n">
        <f aca="false">'Fasāde A'!I75+'Fasāde A'!J75+'Fasāde A'!K75</f>
        <v>0</v>
      </c>
      <c r="M75" s="24" t="n">
        <f aca="false">'Fasāde A'!F75*'Fasāde A'!G75</f>
        <v>0</v>
      </c>
      <c r="N75" s="24" t="n">
        <f aca="false">'Fasāde A'!F75*'Fasāde A'!I75</f>
        <v>0</v>
      </c>
      <c r="O75" s="24" t="n">
        <f aca="false">'Fasāde A'!F75*'Fasāde A'!J75</f>
        <v>0</v>
      </c>
      <c r="P75" s="24" t="n">
        <f aca="false">'Fasāde A'!F75*'Fasāde A'!K75</f>
        <v>0</v>
      </c>
      <c r="Q75" s="24" t="n">
        <f aca="false">'Fasāde A'!N75+'Fasāde A'!O75+'Fasāde A'!P75</f>
        <v>0</v>
      </c>
    </row>
    <row r="76" customFormat="false" ht="12.75" hidden="false" customHeight="false" outlineLevel="0" collapsed="false">
      <c r="A76" s="17"/>
      <c r="B76" s="17"/>
      <c r="C76" s="37" t="s">
        <v>295</v>
      </c>
      <c r="D76" s="19"/>
      <c r="E76" s="20"/>
      <c r="F76" s="36"/>
      <c r="G76" s="30"/>
      <c r="H76" s="30"/>
      <c r="I76" s="31" t="n">
        <f aca="false">H76*G76</f>
        <v>0</v>
      </c>
      <c r="J76" s="30"/>
      <c r="K76" s="30"/>
      <c r="L76" s="24"/>
      <c r="M76" s="24"/>
      <c r="N76" s="24"/>
      <c r="O76" s="24"/>
      <c r="P76" s="24"/>
      <c r="Q76" s="24"/>
    </row>
    <row r="77" customFormat="false" ht="25.5" hidden="false" customHeight="false" outlineLevel="0" collapsed="false">
      <c r="A77" s="26" t="n">
        <v>24</v>
      </c>
      <c r="B77" s="26" t="s">
        <v>45</v>
      </c>
      <c r="C77" s="39" t="s">
        <v>228</v>
      </c>
      <c r="D77" s="28" t="s">
        <v>40</v>
      </c>
      <c r="E77" s="29"/>
      <c r="F77" s="29" t="n">
        <v>2.4</v>
      </c>
      <c r="G77" s="30"/>
      <c r="H77" s="30"/>
      <c r="I77" s="31" t="n">
        <f aca="false">H77*G77</f>
        <v>0</v>
      </c>
      <c r="J77" s="30"/>
      <c r="K77" s="30"/>
      <c r="L77" s="24" t="n">
        <f aca="false">'Fasāde A'!I77+'Fasāde A'!J77+'Fasāde A'!K77</f>
        <v>0</v>
      </c>
      <c r="M77" s="24" t="n">
        <f aca="false">'Fasāde A'!F77*'Fasāde A'!G77</f>
        <v>0</v>
      </c>
      <c r="N77" s="24" t="n">
        <f aca="false">'Fasāde A'!F77*'Fasāde A'!I77</f>
        <v>0</v>
      </c>
      <c r="O77" s="24" t="n">
        <f aca="false">'Fasāde A'!F77*'Fasāde A'!J77</f>
        <v>0</v>
      </c>
      <c r="P77" s="24" t="n">
        <f aca="false">'Fasāde A'!F77*'Fasāde A'!K77</f>
        <v>0</v>
      </c>
      <c r="Q77" s="24" t="n">
        <f aca="false">'Fasāde A'!N77+'Fasāde A'!O77+'Fasāde A'!P77</f>
        <v>0</v>
      </c>
    </row>
    <row r="78" customFormat="false" ht="12.75" hidden="false" customHeight="false" outlineLevel="0" collapsed="false">
      <c r="A78" s="17"/>
      <c r="B78" s="17"/>
      <c r="C78" s="32" t="s">
        <v>142</v>
      </c>
      <c r="D78" s="19" t="s">
        <v>44</v>
      </c>
      <c r="E78" s="33" t="n">
        <v>0.27</v>
      </c>
      <c r="F78" s="33" t="n">
        <f aca="false">'Fasāde A'!F77*'Fasāde A'!E78</f>
        <v>0.648</v>
      </c>
      <c r="G78" s="30"/>
      <c r="H78" s="30"/>
      <c r="I78" s="31" t="n">
        <f aca="false">H78*G78</f>
        <v>0</v>
      </c>
      <c r="J78" s="30"/>
      <c r="K78" s="30"/>
      <c r="L78" s="24" t="n">
        <f aca="false">'Fasāde A'!I78+'Fasāde A'!J78+'Fasāde A'!K78</f>
        <v>0</v>
      </c>
      <c r="M78" s="24" t="n">
        <f aca="false">'Fasāde A'!F78*'Fasāde A'!G78</f>
        <v>0</v>
      </c>
      <c r="N78" s="24" t="n">
        <f aca="false">'Fasāde A'!F78*'Fasāde A'!I78</f>
        <v>0</v>
      </c>
      <c r="O78" s="24" t="n">
        <f aca="false">'Fasāde A'!F78*'Fasāde A'!J78</f>
        <v>0</v>
      </c>
      <c r="P78" s="24" t="n">
        <f aca="false">'Fasāde A'!F78*'Fasāde A'!K78</f>
        <v>0</v>
      </c>
      <c r="Q78" s="24" t="n">
        <f aca="false">'Fasāde A'!N78+'Fasāde A'!O78+'Fasāde A'!P78</f>
        <v>0</v>
      </c>
    </row>
    <row r="79" customFormat="false" ht="12.75" hidden="false" customHeight="false" outlineLevel="0" collapsed="false">
      <c r="A79" s="17"/>
      <c r="B79" s="17"/>
      <c r="C79" s="32" t="s">
        <v>48</v>
      </c>
      <c r="D79" s="19" t="s">
        <v>44</v>
      </c>
      <c r="E79" s="33" t="n">
        <v>0.06</v>
      </c>
      <c r="F79" s="33" t="n">
        <f aca="false">'Fasāde A'!F77*'Fasāde A'!E79</f>
        <v>0.144</v>
      </c>
      <c r="G79" s="30"/>
      <c r="H79" s="30"/>
      <c r="I79" s="31" t="n">
        <f aca="false">H79*G79</f>
        <v>0</v>
      </c>
      <c r="J79" s="30"/>
      <c r="K79" s="30"/>
      <c r="L79" s="24" t="n">
        <f aca="false">'Fasāde A'!I79+'Fasāde A'!J79+'Fasāde A'!K79</f>
        <v>0</v>
      </c>
      <c r="M79" s="24" t="n">
        <f aca="false">'Fasāde A'!F79*'Fasāde A'!G79</f>
        <v>0</v>
      </c>
      <c r="N79" s="24" t="n">
        <f aca="false">'Fasāde A'!F79*'Fasāde A'!I79</f>
        <v>0</v>
      </c>
      <c r="O79" s="24" t="n">
        <f aca="false">'Fasāde A'!F79*'Fasāde A'!J79</f>
        <v>0</v>
      </c>
      <c r="P79" s="24" t="n">
        <f aca="false">'Fasāde A'!F79*'Fasāde A'!K79</f>
        <v>0</v>
      </c>
      <c r="Q79" s="24" t="n">
        <f aca="false">'Fasāde A'!N79+'Fasāde A'!O79+'Fasāde A'!P79</f>
        <v>0</v>
      </c>
    </row>
    <row r="80" customFormat="false" ht="12.75" hidden="false" customHeight="false" outlineLevel="0" collapsed="false">
      <c r="A80" s="26" t="n">
        <v>25</v>
      </c>
      <c r="B80" s="26" t="s">
        <v>57</v>
      </c>
      <c r="C80" s="39" t="s">
        <v>158</v>
      </c>
      <c r="D80" s="28" t="s">
        <v>40</v>
      </c>
      <c r="E80" s="29"/>
      <c r="F80" s="29" t="n">
        <v>7</v>
      </c>
      <c r="G80" s="30"/>
      <c r="H80" s="30"/>
      <c r="I80" s="31" t="n">
        <f aca="false">H80*G80</f>
        <v>0</v>
      </c>
      <c r="J80" s="30"/>
      <c r="K80" s="30"/>
      <c r="L80" s="24" t="n">
        <f aca="false">'Fasāde A'!I80+'Fasāde A'!J80+'Fasāde A'!K80</f>
        <v>0</v>
      </c>
      <c r="M80" s="24" t="n">
        <f aca="false">'Fasāde A'!F80*'Fasāde A'!G80</f>
        <v>0</v>
      </c>
      <c r="N80" s="24" t="n">
        <f aca="false">'Fasāde A'!F80*'Fasāde A'!I80</f>
        <v>0</v>
      </c>
      <c r="O80" s="24" t="n">
        <f aca="false">'Fasāde A'!F80*'Fasāde A'!J80</f>
        <v>0</v>
      </c>
      <c r="P80" s="24" t="n">
        <f aca="false">'Fasāde A'!F80*'Fasāde A'!K80</f>
        <v>0</v>
      </c>
      <c r="Q80" s="24" t="n">
        <f aca="false">'Fasāde A'!N80+'Fasāde A'!O80+'Fasāde A'!P80</f>
        <v>0</v>
      </c>
    </row>
    <row r="81" customFormat="false" ht="12.75" hidden="false" customHeight="false" outlineLevel="0" collapsed="false">
      <c r="A81" s="17"/>
      <c r="B81" s="17"/>
      <c r="C81" s="32" t="s">
        <v>106</v>
      </c>
      <c r="D81" s="19" t="s">
        <v>78</v>
      </c>
      <c r="E81" s="33" t="n">
        <v>0.25</v>
      </c>
      <c r="F81" s="33" t="n">
        <f aca="false">'Fasāde A'!F80*'Fasāde A'!E81</f>
        <v>1.75</v>
      </c>
      <c r="G81" s="30"/>
      <c r="H81" s="30"/>
      <c r="I81" s="31" t="n">
        <f aca="false">H81*G81</f>
        <v>0</v>
      </c>
      <c r="J81" s="30"/>
      <c r="K81" s="30"/>
      <c r="L81" s="24" t="n">
        <f aca="false">'Fasāde A'!I81+'Fasāde A'!J81+'Fasāde A'!K81</f>
        <v>0</v>
      </c>
      <c r="M81" s="24" t="n">
        <f aca="false">'Fasāde A'!F81*'Fasāde A'!G81</f>
        <v>0</v>
      </c>
      <c r="N81" s="24" t="n">
        <f aca="false">'Fasāde A'!F81*'Fasāde A'!I81</f>
        <v>0</v>
      </c>
      <c r="O81" s="24" t="n">
        <f aca="false">'Fasāde A'!F81*'Fasāde A'!J81</f>
        <v>0</v>
      </c>
      <c r="P81" s="24" t="n">
        <f aca="false">'Fasāde A'!F81*'Fasāde A'!K81</f>
        <v>0</v>
      </c>
      <c r="Q81" s="24" t="n">
        <f aca="false">'Fasāde A'!N81+'Fasāde A'!O81+'Fasāde A'!P81</f>
        <v>0</v>
      </c>
    </row>
    <row r="82" customFormat="false" ht="12.75" hidden="false" customHeight="false" outlineLevel="0" collapsed="false">
      <c r="A82" s="26" t="n">
        <v>26</v>
      </c>
      <c r="B82" s="26" t="s">
        <v>57</v>
      </c>
      <c r="C82" s="27" t="s">
        <v>159</v>
      </c>
      <c r="D82" s="28" t="s">
        <v>40</v>
      </c>
      <c r="E82" s="29"/>
      <c r="F82" s="29" t="n">
        <v>4.5</v>
      </c>
      <c r="G82" s="30"/>
      <c r="H82" s="30"/>
      <c r="I82" s="31" t="n">
        <f aca="false">H82*G82</f>
        <v>0</v>
      </c>
      <c r="J82" s="30"/>
      <c r="K82" s="30"/>
      <c r="L82" s="24" t="n">
        <f aca="false">'Fasāde A'!I82+'Fasāde A'!J82+'Fasāde A'!K82</f>
        <v>0</v>
      </c>
      <c r="M82" s="24" t="n">
        <f aca="false">'Fasāde A'!F82*'Fasāde A'!G82</f>
        <v>0</v>
      </c>
      <c r="N82" s="24" t="n">
        <f aca="false">'Fasāde A'!F82*'Fasāde A'!I82</f>
        <v>0</v>
      </c>
      <c r="O82" s="24" t="n">
        <f aca="false">'Fasāde A'!F82*'Fasāde A'!J82</f>
        <v>0</v>
      </c>
      <c r="P82" s="24" t="n">
        <f aca="false">'Fasāde A'!F82*'Fasāde A'!K82</f>
        <v>0</v>
      </c>
      <c r="Q82" s="24" t="n">
        <f aca="false">'Fasāde A'!N82+'Fasāde A'!O82+'Fasāde A'!P82</f>
        <v>0</v>
      </c>
    </row>
    <row r="83" customFormat="false" ht="25.5" hidden="false" customHeight="false" outlineLevel="0" collapsed="false">
      <c r="A83" s="17"/>
      <c r="B83" s="17"/>
      <c r="C83" s="32" t="s">
        <v>230</v>
      </c>
      <c r="D83" s="19" t="s">
        <v>40</v>
      </c>
      <c r="E83" s="33" t="n">
        <v>1.1</v>
      </c>
      <c r="F83" s="33" t="n">
        <f aca="false">'Fasāde A'!F82*'Fasāde A'!E83</f>
        <v>4.95</v>
      </c>
      <c r="G83" s="30"/>
      <c r="H83" s="30"/>
      <c r="I83" s="31" t="n">
        <f aca="false">H83*G83</f>
        <v>0</v>
      </c>
      <c r="J83" s="30"/>
      <c r="K83" s="30"/>
      <c r="L83" s="24" t="n">
        <f aca="false">'Fasāde A'!I83+'Fasāde A'!J83+'Fasāde A'!K83</f>
        <v>0</v>
      </c>
      <c r="M83" s="24" t="n">
        <f aca="false">'Fasāde A'!F83*'Fasāde A'!G83</f>
        <v>0</v>
      </c>
      <c r="N83" s="24" t="n">
        <f aca="false">'Fasāde A'!F83*'Fasāde A'!I83</f>
        <v>0</v>
      </c>
      <c r="O83" s="24" t="n">
        <f aca="false">'Fasāde A'!F83*'Fasāde A'!J83</f>
        <v>0</v>
      </c>
      <c r="P83" s="24" t="n">
        <f aca="false">'Fasāde A'!F83*'Fasāde A'!K83</f>
        <v>0</v>
      </c>
      <c r="Q83" s="24" t="n">
        <f aca="false">'Fasāde A'!N83+'Fasāde A'!O83+'Fasāde A'!P83</f>
        <v>0</v>
      </c>
    </row>
    <row r="84" customFormat="false" ht="25.5" hidden="false" customHeight="false" outlineLevel="0" collapsed="false">
      <c r="A84" s="17"/>
      <c r="B84" s="17"/>
      <c r="C84" s="32" t="s">
        <v>296</v>
      </c>
      <c r="D84" s="19" t="s">
        <v>70</v>
      </c>
      <c r="E84" s="33" t="n">
        <v>14</v>
      </c>
      <c r="F84" s="33" t="n">
        <f aca="false">'Fasāde A'!F82*'Fasāde A'!E84</f>
        <v>63</v>
      </c>
      <c r="G84" s="30"/>
      <c r="H84" s="30"/>
      <c r="I84" s="31" t="n">
        <f aca="false">H84*G84</f>
        <v>0</v>
      </c>
      <c r="J84" s="30"/>
      <c r="K84" s="30"/>
      <c r="L84" s="24" t="n">
        <f aca="false">'Fasāde A'!I84+'Fasāde A'!J84+'Fasāde A'!K84</f>
        <v>0</v>
      </c>
      <c r="M84" s="24" t="n">
        <f aca="false">'Fasāde A'!F84*'Fasāde A'!G84</f>
        <v>0</v>
      </c>
      <c r="N84" s="24" t="n">
        <f aca="false">'Fasāde A'!F84*'Fasāde A'!I84</f>
        <v>0</v>
      </c>
      <c r="O84" s="24" t="n">
        <f aca="false">'Fasāde A'!F84*'Fasāde A'!J84</f>
        <v>0</v>
      </c>
      <c r="P84" s="24" t="n">
        <f aca="false">'Fasāde A'!F84*'Fasāde A'!K84</f>
        <v>0</v>
      </c>
      <c r="Q84" s="24" t="n">
        <f aca="false">'Fasāde A'!N84+'Fasāde A'!O84+'Fasāde A'!P84</f>
        <v>0</v>
      </c>
    </row>
    <row r="85" customFormat="false" ht="24.4" hidden="false" customHeight="true" outlineLevel="0" collapsed="false">
      <c r="A85" s="17"/>
      <c r="B85" s="17"/>
      <c r="C85" s="32" t="s">
        <v>163</v>
      </c>
      <c r="D85" s="19" t="s">
        <v>52</v>
      </c>
      <c r="E85" s="33" t="n">
        <v>5.5</v>
      </c>
      <c r="F85" s="33" t="n">
        <f aca="false">'Fasāde A'!F82*'Fasāde A'!E85</f>
        <v>24.75</v>
      </c>
      <c r="G85" s="30"/>
      <c r="H85" s="30"/>
      <c r="I85" s="31" t="n">
        <f aca="false">H85*G85</f>
        <v>0</v>
      </c>
      <c r="J85" s="30"/>
      <c r="K85" s="30"/>
      <c r="L85" s="24" t="n">
        <f aca="false">'Fasāde A'!I85+'Fasāde A'!J85+'Fasāde A'!K85</f>
        <v>0</v>
      </c>
      <c r="M85" s="24" t="n">
        <f aca="false">'Fasāde A'!F85*'Fasāde A'!G85</f>
        <v>0</v>
      </c>
      <c r="N85" s="24" t="n">
        <f aca="false">'Fasāde A'!F85*'Fasāde A'!I85</f>
        <v>0</v>
      </c>
      <c r="O85" s="24" t="n">
        <f aca="false">'Fasāde A'!F85*'Fasāde A'!J85</f>
        <v>0</v>
      </c>
      <c r="P85" s="24" t="n">
        <f aca="false">'Fasāde A'!F85*'Fasāde A'!K85</f>
        <v>0</v>
      </c>
      <c r="Q85" s="24" t="n">
        <f aca="false">'Fasāde A'!N85+'Fasāde A'!O85+'Fasāde A'!P85</f>
        <v>0</v>
      </c>
    </row>
    <row r="86" customFormat="false" ht="25.5" hidden="false" customHeight="false" outlineLevel="0" collapsed="false">
      <c r="A86" s="26" t="n">
        <v>27</v>
      </c>
      <c r="B86" s="26" t="s">
        <v>57</v>
      </c>
      <c r="C86" s="27" t="s">
        <v>232</v>
      </c>
      <c r="D86" s="28" t="s">
        <v>40</v>
      </c>
      <c r="E86" s="29"/>
      <c r="F86" s="29" t="n">
        <v>2.5</v>
      </c>
      <c r="G86" s="30"/>
      <c r="H86" s="30"/>
      <c r="I86" s="31" t="n">
        <f aca="false">H86*G86</f>
        <v>0</v>
      </c>
      <c r="J86" s="30"/>
      <c r="K86" s="30"/>
      <c r="L86" s="24" t="n">
        <f aca="false">'Fasāde A'!I86+'Fasāde A'!J86+'Fasāde A'!K86</f>
        <v>0</v>
      </c>
      <c r="M86" s="24" t="n">
        <f aca="false">'Fasāde A'!F86*'Fasāde A'!G86</f>
        <v>0</v>
      </c>
      <c r="N86" s="24" t="n">
        <f aca="false">'Fasāde A'!F86*'Fasāde A'!I86</f>
        <v>0</v>
      </c>
      <c r="O86" s="24" t="n">
        <f aca="false">'Fasāde A'!F86*'Fasāde A'!J86</f>
        <v>0</v>
      </c>
      <c r="P86" s="24" t="n">
        <f aca="false">'Fasāde A'!F86*'Fasāde A'!K86</f>
        <v>0</v>
      </c>
      <c r="Q86" s="24" t="n">
        <f aca="false">'Fasāde A'!N86+'Fasāde A'!O86+'Fasāde A'!P86</f>
        <v>0</v>
      </c>
    </row>
    <row r="87" customFormat="false" ht="38.25" hidden="false" customHeight="false" outlineLevel="0" collapsed="false">
      <c r="A87" s="17"/>
      <c r="B87" s="17"/>
      <c r="C87" s="32" t="s">
        <v>297</v>
      </c>
      <c r="D87" s="19" t="s">
        <v>40</v>
      </c>
      <c r="E87" s="33" t="n">
        <v>1.1</v>
      </c>
      <c r="F87" s="33" t="n">
        <f aca="false">'Fasāde A'!F86*'Fasāde A'!E87</f>
        <v>2.75</v>
      </c>
      <c r="G87" s="30"/>
      <c r="H87" s="30"/>
      <c r="I87" s="31" t="n">
        <f aca="false">H87*G87</f>
        <v>0</v>
      </c>
      <c r="J87" s="30"/>
      <c r="K87" s="30"/>
      <c r="L87" s="24" t="n">
        <f aca="false">'Fasāde A'!I87+'Fasāde A'!J87+'Fasāde A'!K87</f>
        <v>0</v>
      </c>
      <c r="M87" s="24" t="n">
        <f aca="false">'Fasāde A'!F87*'Fasāde A'!G87</f>
        <v>0</v>
      </c>
      <c r="N87" s="24" t="n">
        <f aca="false">'Fasāde A'!F87*'Fasāde A'!I87</f>
        <v>0</v>
      </c>
      <c r="O87" s="24" t="n">
        <f aca="false">'Fasāde A'!F87*'Fasāde A'!J87</f>
        <v>0</v>
      </c>
      <c r="P87" s="24" t="n">
        <f aca="false">'Fasāde A'!F87*'Fasāde A'!K87</f>
        <v>0</v>
      </c>
      <c r="Q87" s="24" t="n">
        <f aca="false">'Fasāde A'!N87+'Fasāde A'!O87+'Fasāde A'!P87</f>
        <v>0</v>
      </c>
    </row>
    <row r="88" customFormat="false" ht="25.5" hidden="false" customHeight="false" outlineLevel="0" collapsed="false">
      <c r="A88" s="17"/>
      <c r="B88" s="17"/>
      <c r="C88" s="32" t="s">
        <v>290</v>
      </c>
      <c r="D88" s="19" t="s">
        <v>70</v>
      </c>
      <c r="E88" s="33" t="n">
        <v>14</v>
      </c>
      <c r="F88" s="33" t="n">
        <f aca="false">'Fasāde A'!F86*'Fasāde A'!E88</f>
        <v>35</v>
      </c>
      <c r="G88" s="30"/>
      <c r="H88" s="30"/>
      <c r="I88" s="31" t="n">
        <f aca="false">H88*G88</f>
        <v>0</v>
      </c>
      <c r="J88" s="30"/>
      <c r="K88" s="30"/>
      <c r="L88" s="24" t="n">
        <f aca="false">'Fasāde A'!I88+'Fasāde A'!J88+'Fasāde A'!K88</f>
        <v>0</v>
      </c>
      <c r="M88" s="24" t="n">
        <f aca="false">'Fasāde A'!F88*'Fasāde A'!G88</f>
        <v>0</v>
      </c>
      <c r="N88" s="24" t="n">
        <f aca="false">'Fasāde A'!F88*'Fasāde A'!I88</f>
        <v>0</v>
      </c>
      <c r="O88" s="24" t="n">
        <f aca="false">'Fasāde A'!F88*'Fasāde A'!J88</f>
        <v>0</v>
      </c>
      <c r="P88" s="24" t="n">
        <f aca="false">'Fasāde A'!F88*'Fasāde A'!K88</f>
        <v>0</v>
      </c>
      <c r="Q88" s="24" t="n">
        <f aca="false">'Fasāde A'!N88+'Fasāde A'!O88+'Fasāde A'!P88</f>
        <v>0</v>
      </c>
    </row>
    <row r="89" customFormat="false" ht="12.75" hidden="false" customHeight="false" outlineLevel="0" collapsed="false">
      <c r="A89" s="17"/>
      <c r="B89" s="17"/>
      <c r="C89" s="32" t="s">
        <v>83</v>
      </c>
      <c r="D89" s="19" t="s">
        <v>52</v>
      </c>
      <c r="E89" s="33" t="n">
        <v>5.5</v>
      </c>
      <c r="F89" s="33" t="n">
        <f aca="false">'Fasāde A'!F86*'Fasāde A'!E89</f>
        <v>13.75</v>
      </c>
      <c r="G89" s="30"/>
      <c r="H89" s="30"/>
      <c r="I89" s="31" t="n">
        <f aca="false">H89*G89</f>
        <v>0</v>
      </c>
      <c r="J89" s="30"/>
      <c r="K89" s="30"/>
      <c r="L89" s="24" t="n">
        <f aca="false">'Fasāde A'!I89+'Fasāde A'!J89+'Fasāde A'!K89</f>
        <v>0</v>
      </c>
      <c r="M89" s="24" t="n">
        <f aca="false">'Fasāde A'!F89*'Fasāde A'!G89</f>
        <v>0</v>
      </c>
      <c r="N89" s="24" t="n">
        <f aca="false">'Fasāde A'!F89*'Fasāde A'!I89</f>
        <v>0</v>
      </c>
      <c r="O89" s="24" t="n">
        <f aca="false">'Fasāde A'!F89*'Fasāde A'!J89</f>
        <v>0</v>
      </c>
      <c r="P89" s="24" t="n">
        <f aca="false">'Fasāde A'!F89*'Fasāde A'!K89</f>
        <v>0</v>
      </c>
      <c r="Q89" s="24" t="n">
        <f aca="false">'Fasāde A'!N89+'Fasāde A'!O89+'Fasāde A'!P89</f>
        <v>0</v>
      </c>
    </row>
    <row r="90" customFormat="false" ht="25.5" hidden="false" customHeight="false" outlineLevel="0" collapsed="false">
      <c r="A90" s="26" t="n">
        <v>28</v>
      </c>
      <c r="B90" s="26" t="s">
        <v>57</v>
      </c>
      <c r="C90" s="27" t="s">
        <v>166</v>
      </c>
      <c r="D90" s="28" t="s">
        <v>40</v>
      </c>
      <c r="E90" s="29"/>
      <c r="F90" s="29" t="n">
        <v>7</v>
      </c>
      <c r="G90" s="30"/>
      <c r="H90" s="30"/>
      <c r="I90" s="31" t="n">
        <f aca="false">H90*G90</f>
        <v>0</v>
      </c>
      <c r="J90" s="30"/>
      <c r="K90" s="30"/>
      <c r="L90" s="24" t="n">
        <f aca="false">'Fasāde A'!I90+'Fasāde A'!J90+'Fasāde A'!K90</f>
        <v>0</v>
      </c>
      <c r="M90" s="24" t="n">
        <f aca="false">'Fasāde A'!F90*'Fasāde A'!G90</f>
        <v>0</v>
      </c>
      <c r="N90" s="24" t="n">
        <f aca="false">'Fasāde A'!F90*'Fasāde A'!I90</f>
        <v>0</v>
      </c>
      <c r="O90" s="24" t="n">
        <f aca="false">'Fasāde A'!F90*'Fasāde A'!J90</f>
        <v>0</v>
      </c>
      <c r="P90" s="24" t="n">
        <f aca="false">'Fasāde A'!F90*'Fasāde A'!K90</f>
        <v>0</v>
      </c>
      <c r="Q90" s="24" t="n">
        <f aca="false">'Fasāde A'!N90+'Fasāde A'!O90+'Fasāde A'!P90</f>
        <v>0</v>
      </c>
    </row>
    <row r="91" customFormat="false" ht="12.75" hidden="false" customHeight="false" outlineLevel="0" collapsed="false">
      <c r="A91" s="17"/>
      <c r="B91" s="17"/>
      <c r="C91" s="32" t="s">
        <v>72</v>
      </c>
      <c r="D91" s="19" t="s">
        <v>40</v>
      </c>
      <c r="E91" s="33" t="n">
        <v>1.1</v>
      </c>
      <c r="F91" s="33" t="n">
        <f aca="false">'Fasāde A'!F90*'Fasāde A'!E91</f>
        <v>7.7</v>
      </c>
      <c r="G91" s="30"/>
      <c r="H91" s="30"/>
      <c r="I91" s="31" t="n">
        <f aca="false">H91*G91</f>
        <v>0</v>
      </c>
      <c r="J91" s="30"/>
      <c r="K91" s="30"/>
      <c r="L91" s="24" t="n">
        <f aca="false">'Fasāde A'!I91+'Fasāde A'!J91+'Fasāde A'!K91</f>
        <v>0</v>
      </c>
      <c r="M91" s="24" t="n">
        <f aca="false">'Fasāde A'!F91*'Fasāde A'!G91</f>
        <v>0</v>
      </c>
      <c r="N91" s="24" t="n">
        <f aca="false">'Fasāde A'!F91*'Fasāde A'!I91</f>
        <v>0</v>
      </c>
      <c r="O91" s="24" t="n">
        <f aca="false">'Fasāde A'!F91*'Fasāde A'!J91</f>
        <v>0</v>
      </c>
      <c r="P91" s="24" t="n">
        <f aca="false">'Fasāde A'!F91*'Fasāde A'!K91</f>
        <v>0</v>
      </c>
      <c r="Q91" s="24" t="n">
        <f aca="false">'Fasāde A'!N91+'Fasāde A'!O91+'Fasāde A'!P91</f>
        <v>0</v>
      </c>
    </row>
    <row r="92" customFormat="false" ht="25.5" hidden="false" customHeight="true" outlineLevel="0" collapsed="false">
      <c r="A92" s="17"/>
      <c r="B92" s="17"/>
      <c r="C92" s="32" t="s">
        <v>298</v>
      </c>
      <c r="D92" s="19" t="s">
        <v>52</v>
      </c>
      <c r="E92" s="33" t="n">
        <v>6</v>
      </c>
      <c r="F92" s="33" t="n">
        <f aca="false">'Fasāde A'!F90*'Fasāde A'!E92</f>
        <v>42</v>
      </c>
      <c r="G92" s="30"/>
      <c r="H92" s="30"/>
      <c r="I92" s="31" t="n">
        <f aca="false">H92*G92</f>
        <v>0</v>
      </c>
      <c r="J92" s="30"/>
      <c r="K92" s="30"/>
      <c r="L92" s="24" t="n">
        <f aca="false">'Fasāde A'!I92+'Fasāde A'!J92+'Fasāde A'!K92</f>
        <v>0</v>
      </c>
      <c r="M92" s="24" t="n">
        <f aca="false">'Fasāde A'!F92*'Fasāde A'!G92</f>
        <v>0</v>
      </c>
      <c r="N92" s="24" t="n">
        <f aca="false">'Fasāde A'!F92*'Fasāde A'!I92</f>
        <v>0</v>
      </c>
      <c r="O92" s="24" t="n">
        <f aca="false">'Fasāde A'!F92*'Fasāde A'!J92</f>
        <v>0</v>
      </c>
      <c r="P92" s="24" t="n">
        <f aca="false">'Fasāde A'!F92*'Fasāde A'!K92</f>
        <v>0</v>
      </c>
      <c r="Q92" s="24" t="n">
        <f aca="false">'Fasāde A'!N92+'Fasāde A'!O92+'Fasāde A'!P92</f>
        <v>0</v>
      </c>
    </row>
    <row r="93" customFormat="false" ht="12.75" hidden="false" customHeight="false" outlineLevel="0" collapsed="false">
      <c r="A93" s="17"/>
      <c r="B93" s="17"/>
      <c r="C93" s="32" t="s">
        <v>299</v>
      </c>
      <c r="D93" s="19" t="s">
        <v>56</v>
      </c>
      <c r="E93" s="33"/>
      <c r="F93" s="33" t="n">
        <v>5</v>
      </c>
      <c r="G93" s="30"/>
      <c r="H93" s="30"/>
      <c r="I93" s="31" t="n">
        <f aca="false">H93*G93</f>
        <v>0</v>
      </c>
      <c r="J93" s="30"/>
      <c r="K93" s="30"/>
      <c r="L93" s="24" t="n">
        <f aca="false">'Fasāde A'!I93+'Fasāde A'!J93+'Fasāde A'!K93</f>
        <v>0</v>
      </c>
      <c r="M93" s="24" t="n">
        <f aca="false">'Fasāde A'!F93*'Fasāde A'!G93</f>
        <v>0</v>
      </c>
      <c r="N93" s="24" t="n">
        <f aca="false">'Fasāde A'!F93*'Fasāde A'!I93</f>
        <v>0</v>
      </c>
      <c r="O93" s="24" t="n">
        <f aca="false">'Fasāde A'!F93*'Fasāde A'!J93</f>
        <v>0</v>
      </c>
      <c r="P93" s="24" t="n">
        <f aca="false">'Fasāde A'!F93*'Fasāde A'!K93</f>
        <v>0</v>
      </c>
      <c r="Q93" s="24" t="n">
        <f aca="false">'Fasāde A'!N93+'Fasāde A'!O93+'Fasāde A'!P93</f>
        <v>0</v>
      </c>
    </row>
    <row r="94" customFormat="false" ht="12.75" hidden="false" customHeight="false" outlineLevel="0" collapsed="false">
      <c r="A94" s="26" t="n">
        <v>29</v>
      </c>
      <c r="B94" s="26" t="s">
        <v>57</v>
      </c>
      <c r="C94" s="27" t="s">
        <v>168</v>
      </c>
      <c r="D94" s="28" t="s">
        <v>40</v>
      </c>
      <c r="E94" s="29"/>
      <c r="F94" s="29" t="n">
        <v>7</v>
      </c>
      <c r="G94" s="30"/>
      <c r="H94" s="30"/>
      <c r="I94" s="31" t="n">
        <f aca="false">H94*G94</f>
        <v>0</v>
      </c>
      <c r="J94" s="30"/>
      <c r="K94" s="30"/>
      <c r="L94" s="24" t="n">
        <f aca="false">'Fasāde A'!I94+'Fasāde A'!J94+'Fasāde A'!K94</f>
        <v>0</v>
      </c>
      <c r="M94" s="24" t="n">
        <f aca="false">'Fasāde A'!F94*'Fasāde A'!G94</f>
        <v>0</v>
      </c>
      <c r="N94" s="24" t="n">
        <f aca="false">'Fasāde A'!F94*'Fasāde A'!I94</f>
        <v>0</v>
      </c>
      <c r="O94" s="24" t="n">
        <f aca="false">'Fasāde A'!F94*'Fasāde A'!J94</f>
        <v>0</v>
      </c>
      <c r="P94" s="24" t="n">
        <f aca="false">'Fasāde A'!F94*'Fasāde A'!K94</f>
        <v>0</v>
      </c>
      <c r="Q94" s="24" t="n">
        <f aca="false">'Fasāde A'!N94+'Fasāde A'!O94+'Fasāde A'!P94</f>
        <v>0</v>
      </c>
    </row>
    <row r="95" customFormat="false" ht="25.5" hidden="false" customHeight="false" outlineLevel="0" collapsed="false">
      <c r="A95" s="17"/>
      <c r="B95" s="17"/>
      <c r="C95" s="32" t="s">
        <v>169</v>
      </c>
      <c r="D95" s="19" t="s">
        <v>52</v>
      </c>
      <c r="E95" s="33" t="n">
        <v>0.2</v>
      </c>
      <c r="F95" s="33" t="n">
        <f aca="false">'Fasāde A'!F94*'Fasāde A'!E95</f>
        <v>1.4</v>
      </c>
      <c r="G95" s="30"/>
      <c r="H95" s="30"/>
      <c r="I95" s="31" t="n">
        <f aca="false">H95*G95</f>
        <v>0</v>
      </c>
      <c r="J95" s="30"/>
      <c r="K95" s="30"/>
      <c r="L95" s="24" t="n">
        <f aca="false">'Fasāde A'!I95+'Fasāde A'!J95+'Fasāde A'!K95</f>
        <v>0</v>
      </c>
      <c r="M95" s="24" t="n">
        <f aca="false">'Fasāde A'!F95*'Fasāde A'!G95</f>
        <v>0</v>
      </c>
      <c r="N95" s="24" t="n">
        <f aca="false">'Fasāde A'!F95*'Fasāde A'!I95</f>
        <v>0</v>
      </c>
      <c r="O95" s="24" t="n">
        <f aca="false">'Fasāde A'!F95*'Fasāde A'!J95</f>
        <v>0</v>
      </c>
      <c r="P95" s="24" t="n">
        <f aca="false">'Fasāde A'!F95*'Fasāde A'!K95</f>
        <v>0</v>
      </c>
      <c r="Q95" s="24" t="n">
        <f aca="false">'Fasāde A'!N95+'Fasāde A'!O95+'Fasāde A'!P95</f>
        <v>0</v>
      </c>
    </row>
    <row r="96" customFormat="false" ht="25.5" hidden="false" customHeight="false" outlineLevel="0" collapsed="false">
      <c r="A96" s="17"/>
      <c r="B96" s="17"/>
      <c r="C96" s="32" t="s">
        <v>170</v>
      </c>
      <c r="D96" s="19" t="s">
        <v>52</v>
      </c>
      <c r="E96" s="33" t="n">
        <v>4.5</v>
      </c>
      <c r="F96" s="33" t="n">
        <f aca="false">'Fasāde A'!F94*'Fasāde A'!E96</f>
        <v>31.5</v>
      </c>
      <c r="G96" s="30"/>
      <c r="H96" s="30"/>
      <c r="I96" s="31" t="n">
        <f aca="false">H96*G96</f>
        <v>0</v>
      </c>
      <c r="J96" s="30"/>
      <c r="K96" s="30"/>
      <c r="L96" s="24" t="n">
        <f aca="false">'Fasāde A'!I96+'Fasāde A'!J96+'Fasāde A'!K96</f>
        <v>0</v>
      </c>
      <c r="M96" s="24" t="n">
        <f aca="false">'Fasāde A'!F96*'Fasāde A'!G96</f>
        <v>0</v>
      </c>
      <c r="N96" s="24" t="n">
        <f aca="false">'Fasāde A'!F96*'Fasāde A'!I96</f>
        <v>0</v>
      </c>
      <c r="O96" s="24" t="n">
        <f aca="false">'Fasāde A'!F96*'Fasāde A'!J96</f>
        <v>0</v>
      </c>
      <c r="P96" s="24" t="n">
        <f aca="false">'Fasāde A'!F96*'Fasāde A'!K96</f>
        <v>0</v>
      </c>
      <c r="Q96" s="24" t="n">
        <f aca="false">'Fasāde A'!N96+'Fasāde A'!O96+'Fasāde A'!P96</f>
        <v>0</v>
      </c>
    </row>
    <row r="97" customFormat="false" ht="12.75" hidden="false" customHeight="false" outlineLevel="0" collapsed="false">
      <c r="A97" s="26" t="n">
        <v>30</v>
      </c>
      <c r="B97" s="26" t="s">
        <v>57</v>
      </c>
      <c r="C97" s="39" t="s">
        <v>171</v>
      </c>
      <c r="D97" s="28" t="s">
        <v>40</v>
      </c>
      <c r="E97" s="29"/>
      <c r="F97" s="29" t="n">
        <v>7</v>
      </c>
      <c r="G97" s="30"/>
      <c r="H97" s="30"/>
      <c r="I97" s="31" t="n">
        <f aca="false">H97*G97</f>
        <v>0</v>
      </c>
      <c r="J97" s="30"/>
      <c r="K97" s="30"/>
      <c r="L97" s="24" t="n">
        <f aca="false">'Fasāde A'!I97+'Fasāde A'!J97+'Fasāde A'!K97</f>
        <v>0</v>
      </c>
      <c r="M97" s="24" t="n">
        <f aca="false">'Fasāde A'!F97*'Fasāde A'!G97</f>
        <v>0</v>
      </c>
      <c r="N97" s="24" t="n">
        <f aca="false">'Fasāde A'!F97*'Fasāde A'!I97</f>
        <v>0</v>
      </c>
      <c r="O97" s="24" t="n">
        <f aca="false">'Fasāde A'!F97*'Fasāde A'!J97</f>
        <v>0</v>
      </c>
      <c r="P97" s="24" t="n">
        <f aca="false">'Fasāde A'!F97*'Fasāde A'!K97</f>
        <v>0</v>
      </c>
      <c r="Q97" s="24" t="n">
        <f aca="false">'Fasāde A'!N97+'Fasāde A'!O97+'Fasāde A'!P97</f>
        <v>0</v>
      </c>
    </row>
    <row r="98" customFormat="false" ht="12.75" hidden="false" customHeight="false" outlineLevel="0" collapsed="false">
      <c r="A98" s="17"/>
      <c r="B98" s="17"/>
      <c r="C98" s="32" t="s">
        <v>172</v>
      </c>
      <c r="D98" s="19" t="s">
        <v>78</v>
      </c>
      <c r="E98" s="33" t="n">
        <v>0.25</v>
      </c>
      <c r="F98" s="33" t="n">
        <f aca="false">'Fasāde A'!F97*'Fasāde A'!E98</f>
        <v>1.75</v>
      </c>
      <c r="G98" s="30"/>
      <c r="H98" s="30"/>
      <c r="I98" s="31" t="n">
        <f aca="false">H98*G98</f>
        <v>0</v>
      </c>
      <c r="J98" s="30"/>
      <c r="K98" s="30"/>
      <c r="L98" s="24" t="n">
        <f aca="false">'Fasāde A'!I98+'Fasāde A'!J98+'Fasāde A'!K98</f>
        <v>0</v>
      </c>
      <c r="M98" s="24" t="n">
        <f aca="false">'Fasāde A'!F98*'Fasāde A'!G98</f>
        <v>0</v>
      </c>
      <c r="N98" s="24" t="n">
        <f aca="false">'Fasāde A'!F98*'Fasāde A'!I98</f>
        <v>0</v>
      </c>
      <c r="O98" s="24" t="n">
        <f aca="false">'Fasāde A'!F98*'Fasāde A'!J98</f>
        <v>0</v>
      </c>
      <c r="P98" s="24" t="n">
        <f aca="false">'Fasāde A'!F98*'Fasāde A'!K98</f>
        <v>0</v>
      </c>
      <c r="Q98" s="24" t="n">
        <f aca="false">'Fasāde A'!N98+'Fasāde A'!O98+'Fasāde A'!P98</f>
        <v>0</v>
      </c>
    </row>
    <row r="99" customFormat="false" ht="25.5" hidden="false" customHeight="false" outlineLevel="0" collapsed="false">
      <c r="A99" s="17"/>
      <c r="B99" s="17"/>
      <c r="C99" s="32" t="s">
        <v>173</v>
      </c>
      <c r="D99" s="19" t="s">
        <v>78</v>
      </c>
      <c r="E99" s="33" t="n">
        <v>0.45</v>
      </c>
      <c r="F99" s="33" t="n">
        <f aca="false">'Fasāde A'!F97*'Fasāde A'!E99</f>
        <v>3.15</v>
      </c>
      <c r="G99" s="30"/>
      <c r="H99" s="30"/>
      <c r="I99" s="31" t="n">
        <f aca="false">H99*G99</f>
        <v>0</v>
      </c>
      <c r="J99" s="30"/>
      <c r="K99" s="30"/>
      <c r="L99" s="24" t="n">
        <f aca="false">'Fasāde A'!I99+'Fasāde A'!J99+'Fasāde A'!K99</f>
        <v>0</v>
      </c>
      <c r="M99" s="24" t="n">
        <f aca="false">'Fasāde A'!F99*'Fasāde A'!G99</f>
        <v>0</v>
      </c>
      <c r="N99" s="24" t="n">
        <f aca="false">'Fasāde A'!F99*'Fasāde A'!I99</f>
        <v>0</v>
      </c>
      <c r="O99" s="24" t="n">
        <f aca="false">'Fasāde A'!F99*'Fasāde A'!J99</f>
        <v>0</v>
      </c>
      <c r="P99" s="24" t="n">
        <f aca="false">'Fasāde A'!F99*'Fasāde A'!K99</f>
        <v>0</v>
      </c>
      <c r="Q99" s="24" t="n">
        <f aca="false">'Fasāde A'!N99+'Fasāde A'!O99+'Fasāde A'!P99</f>
        <v>0</v>
      </c>
    </row>
    <row r="100" customFormat="false" ht="12.75" hidden="false" customHeight="false" outlineLevel="0" collapsed="false">
      <c r="A100" s="50"/>
      <c r="B100" s="50"/>
      <c r="C100" s="51"/>
      <c r="D100" s="52"/>
      <c r="E100" s="53"/>
      <c r="F100" s="54"/>
      <c r="G100" s="30"/>
      <c r="H100" s="30"/>
      <c r="I100" s="30"/>
      <c r="J100" s="30"/>
      <c r="K100" s="30"/>
      <c r="L100" s="24"/>
      <c r="M100" s="24"/>
      <c r="N100" s="24"/>
      <c r="O100" s="24"/>
      <c r="P100" s="24"/>
      <c r="Q100" s="24"/>
    </row>
    <row r="101" customFormat="false" ht="12.75" hidden="false" customHeight="false" outlineLevel="0" collapsed="false">
      <c r="A101" s="100"/>
      <c r="B101" s="100"/>
      <c r="C101" s="101" t="s">
        <v>202</v>
      </c>
      <c r="D101" s="102"/>
      <c r="E101" s="102"/>
      <c r="F101" s="102"/>
      <c r="G101" s="119"/>
      <c r="H101" s="119"/>
      <c r="I101" s="120"/>
      <c r="J101" s="119"/>
      <c r="K101" s="120"/>
      <c r="L101" s="120"/>
      <c r="M101" s="121" t="n">
        <f aca="false">SUM('Fasāde A'!M12:M100)</f>
        <v>0</v>
      </c>
      <c r="N101" s="121" t="n">
        <f aca="false">(SUM('Fasāde A'!N12:N100))+(SUM('Fasāde A'!N12:N100)*0.2359)</f>
        <v>0</v>
      </c>
      <c r="O101" s="121" t="n">
        <f aca="false">SUM('Fasāde A'!O12:O100)</f>
        <v>0</v>
      </c>
      <c r="P101" s="121" t="n">
        <f aca="false">SUM('Fasāde A'!P12:P100)</f>
        <v>0</v>
      </c>
      <c r="Q101" s="121" t="n">
        <f aca="false">SUM('Fasāde A'!Q12:Q100)</f>
        <v>0</v>
      </c>
    </row>
    <row r="102" customFormat="false" ht="30.6" hidden="false" customHeight="true" outlineLevel="0" collapsed="false">
      <c r="A102" s="100"/>
      <c r="B102" s="100"/>
      <c r="C102" s="106" t="s">
        <v>203</v>
      </c>
      <c r="D102" s="107"/>
      <c r="E102" s="107"/>
      <c r="F102" s="108" t="s">
        <v>204</v>
      </c>
      <c r="G102" s="122"/>
      <c r="H102" s="123"/>
      <c r="I102" s="122"/>
      <c r="J102" s="124"/>
      <c r="K102" s="122"/>
      <c r="L102" s="122"/>
      <c r="M102" s="122"/>
      <c r="N102" s="122"/>
      <c r="O102" s="122" t="n">
        <v>0</v>
      </c>
      <c r="P102" s="122"/>
      <c r="Q102" s="122" t="n">
        <f aca="false">'Fasāde A'!O102</f>
        <v>0</v>
      </c>
    </row>
    <row r="103" customFormat="false" ht="12.75" hidden="false" customHeight="false" outlineLevel="0" collapsed="false">
      <c r="A103" s="100"/>
      <c r="B103" s="100"/>
      <c r="C103" s="112" t="s">
        <v>205</v>
      </c>
      <c r="D103" s="107"/>
      <c r="E103" s="107"/>
      <c r="F103" s="107"/>
      <c r="G103" s="122"/>
      <c r="H103" s="123"/>
      <c r="I103" s="122"/>
      <c r="J103" s="124"/>
      <c r="K103" s="122"/>
      <c r="L103" s="122"/>
      <c r="M103" s="122" t="n">
        <f aca="false">'Fasāde A'!M101</f>
        <v>0</v>
      </c>
      <c r="N103" s="122" t="n">
        <f aca="false">'Fasāde A'!N101</f>
        <v>0</v>
      </c>
      <c r="O103" s="122" t="n">
        <f aca="false">'Fasāde A'!O101+'Fasāde A'!O102</f>
        <v>0</v>
      </c>
      <c r="P103" s="122" t="n">
        <f aca="false">'Fasāde A'!P101</f>
        <v>0</v>
      </c>
      <c r="Q103" s="122" t="n">
        <f aca="false">'Fasāde A'!Q101+'Fasāde A'!Q102</f>
        <v>0</v>
      </c>
    </row>
    <row r="104" customFormat="false" ht="12.75" hidden="false" customHeight="false" outlineLevel="0" collapsed="false">
      <c r="A104" s="80"/>
      <c r="B104" s="81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4"/>
      <c r="N104" s="5"/>
      <c r="O104" s="5"/>
      <c r="P104" s="5"/>
      <c r="Q104" s="5"/>
    </row>
    <row r="105" customFormat="false" ht="12.75" hidden="false" customHeight="false" outlineLevel="0" collapsed="false">
      <c r="A105" s="80"/>
      <c r="B105" s="81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4"/>
      <c r="N105" s="5"/>
      <c r="O105" s="5"/>
      <c r="P105" s="5"/>
      <c r="Q105" s="5"/>
    </row>
    <row r="106" customFormat="false" ht="12.75" hidden="false" customHeight="false" outlineLevel="0" collapsed="false">
      <c r="A106" s="80"/>
      <c r="B106" s="81"/>
      <c r="C106" s="82" t="s">
        <v>206</v>
      </c>
      <c r="D106" s="83"/>
      <c r="E106" s="83"/>
      <c r="F106" s="83"/>
      <c r="G106" s="83"/>
      <c r="H106" s="83"/>
      <c r="I106" s="83"/>
      <c r="J106" s="83"/>
      <c r="K106" s="83"/>
      <c r="L106" s="83"/>
      <c r="M106" s="84"/>
      <c r="N106" s="75"/>
      <c r="O106" s="5"/>
      <c r="P106" s="5"/>
      <c r="Q106" s="5"/>
    </row>
    <row r="107" customFormat="false" ht="12.75" hidden="false" customHeight="false" outlineLevel="0" collapsed="false">
      <c r="A107" s="80"/>
      <c r="B107" s="81"/>
      <c r="C107" s="82" t="s">
        <v>207</v>
      </c>
      <c r="D107" s="83"/>
      <c r="E107" s="83"/>
      <c r="F107" s="83"/>
      <c r="G107" s="83"/>
      <c r="H107" s="83"/>
      <c r="I107" s="83"/>
      <c r="J107" s="83"/>
      <c r="K107" s="83"/>
      <c r="L107" s="83"/>
      <c r="M107" s="84"/>
      <c r="N107" s="75"/>
      <c r="O107" s="5"/>
      <c r="P107" s="5"/>
      <c r="Q107" s="5"/>
    </row>
    <row r="108" customFormat="false" ht="12.75" hidden="false" customHeight="false" outlineLevel="0" collapsed="false">
      <c r="A108" s="81"/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6"/>
      <c r="N108" s="75"/>
      <c r="O108" s="5"/>
      <c r="P108" s="5"/>
      <c r="Q108" s="5"/>
    </row>
    <row r="109" customFormat="false" ht="12.75" hidden="false" customHeight="false" outlineLevel="0" collapsed="false">
      <c r="A109" s="81"/>
      <c r="B109" s="81"/>
      <c r="C109" s="82" t="s">
        <v>208</v>
      </c>
      <c r="D109" s="5"/>
      <c r="E109" s="5"/>
      <c r="F109" s="5"/>
      <c r="G109" s="84"/>
      <c r="H109" s="85"/>
      <c r="I109" s="5"/>
      <c r="J109" s="5"/>
      <c r="K109" s="5"/>
      <c r="L109" s="5"/>
      <c r="M109" s="75"/>
      <c r="N109" s="75"/>
      <c r="O109" s="5"/>
      <c r="P109" s="5"/>
      <c r="Q109" s="5"/>
    </row>
    <row r="110" customFormat="false" ht="12.75" hidden="false" customHeight="false" outlineLevel="0" collapsed="false">
      <c r="A110" s="81"/>
      <c r="B110" s="81"/>
      <c r="C110" s="14" t="s">
        <v>209</v>
      </c>
      <c r="D110" s="5"/>
      <c r="E110" s="5"/>
      <c r="F110" s="5"/>
      <c r="G110" s="84"/>
      <c r="H110" s="85"/>
      <c r="I110" s="5"/>
      <c r="J110" s="5"/>
      <c r="K110" s="5"/>
      <c r="L110" s="5"/>
      <c r="M110" s="75"/>
      <c r="N110" s="75"/>
      <c r="O110" s="5"/>
      <c r="P110" s="5"/>
      <c r="Q110" s="5"/>
    </row>
  </sheetData>
  <mergeCells count="8">
    <mergeCell ref="A9:A10"/>
    <mergeCell ref="B9:B10"/>
    <mergeCell ref="C9:C10"/>
    <mergeCell ref="D9:D10"/>
    <mergeCell ref="E9:E10"/>
    <mergeCell ref="F9:F10"/>
    <mergeCell ref="G9:L9"/>
    <mergeCell ref="M9:Q9"/>
  </mergeCells>
  <printOptions headings="false" gridLines="false" gridLinesSet="true" horizontalCentered="false" verticalCentered="false"/>
  <pageMargins left="0.39375" right="0.39375" top="0.747916666666667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73"/>
  <sheetViews>
    <sheetView windowProtection="false" showFormulas="false" showGridLines="true" showRowColHeaders="true" showZeros="true" rightToLeft="false" tabSelected="false" showOutlineSymbols="true" defaultGridColor="true" view="normal" topLeftCell="A37" colorId="64" zoomScale="110" zoomScaleNormal="110" zoomScalePageLayoutView="100" workbookViewId="0">
      <selection pane="topLeft" activeCell="I14" activeCellId="0" sqref="I14"/>
    </sheetView>
  </sheetViews>
  <sheetFormatPr defaultRowHeight="12.75"/>
  <cols>
    <col collapsed="false" hidden="false" max="1" min="1" style="1" width="4.05102040816327"/>
    <col collapsed="false" hidden="false" max="2" min="2" style="1" width="8.77551020408163"/>
    <col collapsed="false" hidden="false" max="3" min="3" style="86" width="32.1275510204082"/>
    <col collapsed="false" hidden="false" max="5" min="4" style="86" width="6.0765306122449"/>
    <col collapsed="false" hidden="false" max="6" min="6" style="86" width="7.02040816326531"/>
    <col collapsed="false" hidden="false" max="7" min="7" style="86" width="6.20918367346939"/>
    <col collapsed="false" hidden="false" max="8" min="8" style="86" width="7.56122448979592"/>
    <col collapsed="false" hidden="false" max="9" min="9" style="86" width="6.0765306122449"/>
    <col collapsed="false" hidden="false" max="10" min="10" style="86" width="7.1530612244898"/>
    <col collapsed="false" hidden="false" max="11" min="11" style="86" width="8.50510204081633"/>
    <col collapsed="false" hidden="false" max="12" min="12" style="86" width="7.83163265306122"/>
    <col collapsed="false" hidden="false" max="13" min="13" style="86" width="9.98979591836735"/>
    <col collapsed="false" hidden="false" max="14" min="14" style="87" width="9.04591836734694"/>
    <col collapsed="false" hidden="false" max="15" min="15" style="86" width="8.36734693877551"/>
    <col collapsed="false" hidden="false" max="17" min="16" style="86" width="9.31632653061224"/>
    <col collapsed="false" hidden="false" max="1025" min="18" style="86" width="8.77551020408163"/>
  </cols>
  <sheetData>
    <row r="1" customFormat="false" ht="12.75" hidden="false" customHeight="false" outlineLevel="0" collapsed="false">
      <c r="A1" s="4" t="n">
        <f aca="false">'kopā-neprintēt'!J23</f>
        <v>6</v>
      </c>
      <c r="B1" s="4"/>
      <c r="C1" s="88"/>
      <c r="D1" s="88"/>
      <c r="E1" s="88"/>
      <c r="F1" s="89"/>
      <c r="G1" s="88"/>
      <c r="H1" s="0"/>
      <c r="I1" s="88"/>
      <c r="J1" s="88"/>
      <c r="K1" s="88"/>
      <c r="L1" s="88"/>
      <c r="M1" s="89"/>
      <c r="N1" s="88"/>
      <c r="O1" s="88"/>
      <c r="P1" s="88"/>
      <c r="Q1" s="88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7" t="s">
        <v>0</v>
      </c>
      <c r="B2" s="0"/>
      <c r="C2" s="7"/>
      <c r="D2" s="90"/>
      <c r="E2" s="90"/>
      <c r="F2" s="91"/>
      <c r="G2" s="90"/>
      <c r="H2" s="90"/>
      <c r="I2" s="90"/>
      <c r="J2" s="90"/>
      <c r="K2" s="90"/>
      <c r="L2" s="90"/>
      <c r="M2" s="88"/>
      <c r="N2" s="89"/>
      <c r="O2" s="88"/>
      <c r="P2" s="88"/>
      <c r="Q2" s="88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10" t="s">
        <v>1</v>
      </c>
      <c r="B3" s="0"/>
      <c r="C3" s="10"/>
      <c r="D3" s="10"/>
      <c r="E3" s="10"/>
      <c r="F3" s="10"/>
      <c r="G3" s="10"/>
      <c r="H3" s="10"/>
      <c r="I3" s="90"/>
      <c r="J3" s="90"/>
      <c r="K3" s="90"/>
      <c r="L3" s="9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11" t="s">
        <v>2</v>
      </c>
      <c r="B4" s="0"/>
      <c r="C4" s="11"/>
      <c r="D4" s="10"/>
      <c r="E4" s="10"/>
      <c r="F4" s="10"/>
      <c r="G4" s="10"/>
      <c r="H4" s="10"/>
      <c r="I4" s="90"/>
      <c r="J4" s="90"/>
      <c r="K4" s="90"/>
      <c r="L4" s="9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11" t="s">
        <v>3</v>
      </c>
      <c r="B5" s="0"/>
      <c r="C5" s="11"/>
      <c r="D5" s="10"/>
      <c r="E5" s="10"/>
      <c r="F5" s="10"/>
      <c r="G5" s="10"/>
      <c r="H5" s="0"/>
      <c r="I5" s="90"/>
      <c r="J5" s="90"/>
      <c r="K5" s="90"/>
      <c r="L5" s="9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10"/>
      <c r="D6" s="10"/>
      <c r="E6" s="90" t="s">
        <v>300</v>
      </c>
      <c r="F6" s="10"/>
      <c r="G6" s="10"/>
      <c r="H6" s="0"/>
      <c r="I6" s="90"/>
      <c r="J6" s="90"/>
      <c r="K6" s="90"/>
      <c r="L6" s="9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0"/>
      <c r="C7" s="10"/>
      <c r="D7" s="10"/>
      <c r="E7" s="90" t="s">
        <v>301</v>
      </c>
      <c r="F7" s="10"/>
      <c r="G7" s="10"/>
      <c r="H7" s="90"/>
      <c r="I7" s="90"/>
      <c r="J7" s="90"/>
      <c r="K7" s="90"/>
      <c r="L7" s="9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0"/>
      <c r="C8" s="12" t="s">
        <v>6</v>
      </c>
      <c r="D8" s="0"/>
      <c r="E8" s="0"/>
      <c r="F8" s="92"/>
      <c r="G8" s="0"/>
      <c r="H8" s="0"/>
      <c r="I8" s="0"/>
      <c r="J8" s="0"/>
      <c r="K8" s="0"/>
      <c r="L8" s="0"/>
      <c r="M8" s="0"/>
      <c r="N8" s="93"/>
      <c r="O8" s="94" t="s">
        <v>7</v>
      </c>
      <c r="P8" s="95" t="n">
        <f aca="false">'logi, durvis'!Q66</f>
        <v>0</v>
      </c>
      <c r="Q8" s="93" t="s">
        <v>8</v>
      </c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true" outlineLevel="0" collapsed="false">
      <c r="A9" s="16" t="s">
        <v>9</v>
      </c>
      <c r="B9" s="16" t="s">
        <v>10</v>
      </c>
      <c r="C9" s="16" t="s">
        <v>11</v>
      </c>
      <c r="D9" s="16" t="s">
        <v>12</v>
      </c>
      <c r="E9" s="16" t="s">
        <v>13</v>
      </c>
      <c r="F9" s="16" t="s">
        <v>14</v>
      </c>
      <c r="G9" s="16" t="s">
        <v>15</v>
      </c>
      <c r="H9" s="16"/>
      <c r="I9" s="16"/>
      <c r="J9" s="16"/>
      <c r="K9" s="16"/>
      <c r="L9" s="16"/>
      <c r="M9" s="16" t="s">
        <v>16</v>
      </c>
      <c r="N9" s="16"/>
      <c r="O9" s="16"/>
      <c r="P9" s="16"/>
      <c r="Q9" s="16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51" hidden="false" customHeight="false" outlineLevel="0" collapsed="false">
      <c r="A10" s="16"/>
      <c r="B10" s="16"/>
      <c r="C10" s="16"/>
      <c r="D10" s="16"/>
      <c r="E10" s="16"/>
      <c r="F10" s="16"/>
      <c r="G10" s="16" t="s">
        <v>17</v>
      </c>
      <c r="H10" s="16" t="s">
        <v>18</v>
      </c>
      <c r="I10" s="16" t="s">
        <v>19</v>
      </c>
      <c r="J10" s="16" t="s">
        <v>20</v>
      </c>
      <c r="K10" s="16" t="s">
        <v>21</v>
      </c>
      <c r="L10" s="16" t="s">
        <v>22</v>
      </c>
      <c r="M10" s="16" t="s">
        <v>23</v>
      </c>
      <c r="N10" s="16" t="s">
        <v>19</v>
      </c>
      <c r="O10" s="16" t="s">
        <v>20</v>
      </c>
      <c r="P10" s="16" t="s">
        <v>21</v>
      </c>
      <c r="Q10" s="16" t="s">
        <v>24</v>
      </c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s="12" customFormat="true" ht="12.75" hidden="false" customHeight="false" outlineLevel="0" collapsed="false">
      <c r="A12" s="17"/>
      <c r="B12" s="17"/>
      <c r="C12" s="125" t="s">
        <v>302</v>
      </c>
      <c r="D12" s="19"/>
      <c r="E12" s="126"/>
      <c r="F12" s="97"/>
      <c r="G12" s="22"/>
      <c r="H12" s="23"/>
      <c r="I12" s="24"/>
      <c r="J12" s="25"/>
      <c r="K12" s="25"/>
      <c r="L12" s="24"/>
      <c r="M12" s="24"/>
      <c r="N12" s="24"/>
      <c r="O12" s="24"/>
      <c r="P12" s="24"/>
      <c r="Q12" s="24"/>
    </row>
    <row r="13" s="12" customFormat="true" ht="12.75" hidden="false" customHeight="false" outlineLevel="0" collapsed="false">
      <c r="A13" s="17"/>
      <c r="B13" s="17"/>
      <c r="C13" s="125" t="s">
        <v>303</v>
      </c>
      <c r="D13" s="19"/>
      <c r="E13" s="126"/>
      <c r="F13" s="97"/>
      <c r="G13" s="22"/>
      <c r="H13" s="23"/>
      <c r="I13" s="24"/>
      <c r="J13" s="25"/>
      <c r="K13" s="25"/>
      <c r="L13" s="24"/>
      <c r="M13" s="24"/>
      <c r="N13" s="24"/>
      <c r="O13" s="24"/>
      <c r="P13" s="24"/>
      <c r="Q13" s="24"/>
    </row>
    <row r="14" customFormat="false" ht="12.75" hidden="false" customHeight="false" outlineLevel="0" collapsed="false">
      <c r="A14" s="26" t="n">
        <v>1</v>
      </c>
      <c r="B14" s="26" t="s">
        <v>38</v>
      </c>
      <c r="C14" s="39" t="s">
        <v>304</v>
      </c>
      <c r="D14" s="28" t="s">
        <v>31</v>
      </c>
      <c r="E14" s="127"/>
      <c r="F14" s="128" t="n">
        <v>35</v>
      </c>
      <c r="G14" s="30"/>
      <c r="H14" s="30"/>
      <c r="I14" s="31" t="n">
        <f aca="false">H14*G14</f>
        <v>0</v>
      </c>
      <c r="J14" s="30"/>
      <c r="K14" s="30"/>
      <c r="L14" s="24" t="n">
        <f aca="false">'logi, durvis'!I14+'logi, durvis'!J14+'logi, durvis'!K14</f>
        <v>0</v>
      </c>
      <c r="M14" s="24" t="n">
        <f aca="false">'logi, durvis'!F14*'logi, durvis'!G14</f>
        <v>0</v>
      </c>
      <c r="N14" s="24" t="n">
        <f aca="false">'logi, durvis'!F14*'logi, durvis'!I14</f>
        <v>0</v>
      </c>
      <c r="O14" s="24" t="n">
        <f aca="false">'logi, durvis'!F14*'logi, durvis'!J14</f>
        <v>0</v>
      </c>
      <c r="P14" s="24" t="n">
        <f aca="false">'logi, durvis'!F14*'logi, durvis'!K14</f>
        <v>0</v>
      </c>
      <c r="Q14" s="24" t="n">
        <f aca="false">'logi, durvis'!N14+'logi, durvis'!O14+'logi, durvis'!P14</f>
        <v>0</v>
      </c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false" outlineLevel="0" collapsed="false">
      <c r="A15" s="26" t="n">
        <v>2</v>
      </c>
      <c r="B15" s="26" t="s">
        <v>38</v>
      </c>
      <c r="C15" s="39" t="s">
        <v>305</v>
      </c>
      <c r="D15" s="28" t="s">
        <v>31</v>
      </c>
      <c r="E15" s="127"/>
      <c r="F15" s="128" t="n">
        <v>5</v>
      </c>
      <c r="G15" s="30"/>
      <c r="H15" s="30"/>
      <c r="I15" s="31" t="n">
        <f aca="false">H15*G15</f>
        <v>0</v>
      </c>
      <c r="J15" s="30"/>
      <c r="K15" s="30"/>
      <c r="L15" s="24" t="n">
        <f aca="false">'logi, durvis'!I15+'logi, durvis'!J15+'logi, durvis'!K15</f>
        <v>0</v>
      </c>
      <c r="M15" s="24" t="n">
        <f aca="false">'logi, durvis'!F15*'logi, durvis'!G15</f>
        <v>0</v>
      </c>
      <c r="N15" s="24" t="n">
        <f aca="false">'logi, durvis'!F15*'logi, durvis'!I15</f>
        <v>0</v>
      </c>
      <c r="O15" s="24" t="n">
        <f aca="false">'logi, durvis'!F15*'logi, durvis'!J15</f>
        <v>0</v>
      </c>
      <c r="P15" s="24" t="n">
        <f aca="false">'logi, durvis'!F15*'logi, durvis'!K15</f>
        <v>0</v>
      </c>
      <c r="Q15" s="24" t="n">
        <f aca="false">'logi, durvis'!N15+'logi, durvis'!O15+'logi, durvis'!P15</f>
        <v>0</v>
      </c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5.5" hidden="false" customHeight="false" outlineLevel="0" collapsed="false">
      <c r="A16" s="26"/>
      <c r="B16" s="26" t="s">
        <v>38</v>
      </c>
      <c r="C16" s="39" t="s">
        <v>306</v>
      </c>
      <c r="D16" s="28" t="s">
        <v>31</v>
      </c>
      <c r="E16" s="127"/>
      <c r="F16" s="128" t="n">
        <v>2</v>
      </c>
      <c r="G16" s="30"/>
      <c r="H16" s="30"/>
      <c r="I16" s="31" t="n">
        <f aca="false">H16*G16</f>
        <v>0</v>
      </c>
      <c r="J16" s="30"/>
      <c r="K16" s="30"/>
      <c r="L16" s="24" t="n">
        <f aca="false">'logi, durvis'!I16+'logi, durvis'!J16+'logi, durvis'!K16</f>
        <v>0</v>
      </c>
      <c r="M16" s="24" t="n">
        <f aca="false">'logi, durvis'!F16*'logi, durvis'!G16</f>
        <v>0</v>
      </c>
      <c r="N16" s="24" t="n">
        <f aca="false">'logi, durvis'!F16*'logi, durvis'!I16</f>
        <v>0</v>
      </c>
      <c r="O16" s="24" t="n">
        <f aca="false">'logi, durvis'!F16*'logi, durvis'!J16</f>
        <v>0</v>
      </c>
      <c r="P16" s="24" t="n">
        <f aca="false">'logi, durvis'!F16*'logi, durvis'!K16</f>
        <v>0</v>
      </c>
      <c r="Q16" s="24" t="n">
        <f aca="false">'logi, durvis'!N16+'logi, durvis'!O16+'logi, durvis'!P16</f>
        <v>0</v>
      </c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26" t="n">
        <v>3</v>
      </c>
      <c r="B17" s="26" t="s">
        <v>38</v>
      </c>
      <c r="C17" s="39" t="s">
        <v>307</v>
      </c>
      <c r="D17" s="28" t="s">
        <v>31</v>
      </c>
      <c r="E17" s="127"/>
      <c r="F17" s="128" t="n">
        <v>2</v>
      </c>
      <c r="G17" s="30"/>
      <c r="H17" s="30"/>
      <c r="I17" s="31" t="n">
        <f aca="false">H17*G17</f>
        <v>0</v>
      </c>
      <c r="J17" s="30"/>
      <c r="K17" s="30"/>
      <c r="L17" s="24" t="n">
        <f aca="false">'logi, durvis'!I17+'logi, durvis'!J17+'logi, durvis'!K17</f>
        <v>0</v>
      </c>
      <c r="M17" s="24" t="n">
        <f aca="false">'logi, durvis'!F17*'logi, durvis'!G17</f>
        <v>0</v>
      </c>
      <c r="N17" s="24" t="n">
        <f aca="false">'logi, durvis'!F17*'logi, durvis'!I17</f>
        <v>0</v>
      </c>
      <c r="O17" s="24" t="n">
        <f aca="false">'logi, durvis'!F17*'logi, durvis'!J17</f>
        <v>0</v>
      </c>
      <c r="P17" s="24" t="n">
        <f aca="false">'logi, durvis'!F17*'logi, durvis'!K17</f>
        <v>0</v>
      </c>
      <c r="Q17" s="24" t="n">
        <f aca="false">'logi, durvis'!N17+'logi, durvis'!O17+'logi, durvis'!P17</f>
        <v>0</v>
      </c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26" t="n">
        <v>4</v>
      </c>
      <c r="B18" s="26" t="s">
        <v>38</v>
      </c>
      <c r="C18" s="39" t="s">
        <v>308</v>
      </c>
      <c r="D18" s="28" t="s">
        <v>40</v>
      </c>
      <c r="E18" s="127"/>
      <c r="F18" s="128" t="n">
        <v>62.5</v>
      </c>
      <c r="G18" s="30"/>
      <c r="H18" s="30"/>
      <c r="I18" s="31" t="n">
        <f aca="false">H18*G18</f>
        <v>0</v>
      </c>
      <c r="J18" s="30"/>
      <c r="K18" s="30"/>
      <c r="L18" s="24" t="n">
        <f aca="false">'logi, durvis'!I18+'logi, durvis'!J18+'logi, durvis'!K18</f>
        <v>0</v>
      </c>
      <c r="M18" s="24" t="n">
        <f aca="false">'logi, durvis'!F18*'logi, durvis'!G18</f>
        <v>0</v>
      </c>
      <c r="N18" s="24" t="n">
        <f aca="false">'logi, durvis'!F18*'logi, durvis'!I18</f>
        <v>0</v>
      </c>
      <c r="O18" s="24" t="n">
        <f aca="false">'logi, durvis'!F18*'logi, durvis'!J18</f>
        <v>0</v>
      </c>
      <c r="P18" s="24" t="n">
        <f aca="false">'logi, durvis'!F18*'logi, durvis'!K18</f>
        <v>0</v>
      </c>
      <c r="Q18" s="24" t="n">
        <f aca="false">'logi, durvis'!N18+'logi, durvis'!O18+'logi, durvis'!P18</f>
        <v>0</v>
      </c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25.5" hidden="false" customHeight="false" outlineLevel="0" collapsed="false">
      <c r="A19" s="26" t="n">
        <v>5</v>
      </c>
      <c r="B19" s="26" t="s">
        <v>26</v>
      </c>
      <c r="C19" s="39" t="s">
        <v>309</v>
      </c>
      <c r="D19" s="46" t="s">
        <v>44</v>
      </c>
      <c r="E19" s="127"/>
      <c r="F19" s="35" t="n">
        <v>8</v>
      </c>
      <c r="G19" s="30"/>
      <c r="H19" s="30"/>
      <c r="I19" s="31" t="n">
        <f aca="false">H19*G19</f>
        <v>0</v>
      </c>
      <c r="J19" s="30"/>
      <c r="K19" s="30"/>
      <c r="L19" s="24" t="n">
        <f aca="false">'logi, durvis'!I19+'logi, durvis'!J19+'logi, durvis'!K19</f>
        <v>0</v>
      </c>
      <c r="M19" s="24" t="n">
        <f aca="false">'logi, durvis'!F19*'logi, durvis'!G19</f>
        <v>0</v>
      </c>
      <c r="N19" s="24" t="n">
        <f aca="false">'logi, durvis'!F19*'logi, durvis'!I19</f>
        <v>0</v>
      </c>
      <c r="O19" s="24" t="n">
        <f aca="false">'logi, durvis'!F19*'logi, durvis'!J19</f>
        <v>0</v>
      </c>
      <c r="P19" s="24" t="n">
        <f aca="false">'logi, durvis'!F19*'logi, durvis'!K19</f>
        <v>0</v>
      </c>
      <c r="Q19" s="24" t="n">
        <f aca="false">'logi, durvis'!N19+'logi, durvis'!O19+'logi, durvis'!P19</f>
        <v>0</v>
      </c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false" outlineLevel="0" collapsed="false">
      <c r="A20" s="17"/>
      <c r="B20" s="17"/>
      <c r="C20" s="125" t="s">
        <v>310</v>
      </c>
      <c r="D20" s="19"/>
      <c r="E20" s="129"/>
      <c r="F20" s="130"/>
      <c r="G20" s="30"/>
      <c r="H20" s="30"/>
      <c r="I20" s="31" t="n">
        <f aca="false">H20*G20</f>
        <v>0</v>
      </c>
      <c r="J20" s="30"/>
      <c r="K20" s="30"/>
      <c r="L20" s="24"/>
      <c r="M20" s="24"/>
      <c r="N20" s="24"/>
      <c r="O20" s="24"/>
      <c r="P20" s="24"/>
      <c r="Q20" s="24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2.75" hidden="false" customHeight="false" outlineLevel="0" collapsed="false">
      <c r="A21" s="26" t="n">
        <v>6</v>
      </c>
      <c r="B21" s="26" t="s">
        <v>311</v>
      </c>
      <c r="C21" s="39" t="s">
        <v>312</v>
      </c>
      <c r="D21" s="28" t="s">
        <v>70</v>
      </c>
      <c r="E21" s="127"/>
      <c r="F21" s="35" t="n">
        <v>36</v>
      </c>
      <c r="G21" s="30"/>
      <c r="H21" s="30"/>
      <c r="I21" s="31" t="n">
        <f aca="false">H21*G21</f>
        <v>0</v>
      </c>
      <c r="J21" s="30"/>
      <c r="K21" s="30"/>
      <c r="L21" s="24" t="n">
        <f aca="false">'logi, durvis'!I21+'logi, durvis'!J21+'logi, durvis'!K21</f>
        <v>0</v>
      </c>
      <c r="M21" s="24" t="n">
        <f aca="false">'logi, durvis'!F21*'logi, durvis'!G21</f>
        <v>0</v>
      </c>
      <c r="N21" s="24" t="n">
        <f aca="false">'logi, durvis'!F21*'logi, durvis'!I21</f>
        <v>0</v>
      </c>
      <c r="O21" s="24" t="n">
        <f aca="false">'logi, durvis'!F21*'logi, durvis'!J21</f>
        <v>0</v>
      </c>
      <c r="P21" s="24" t="n">
        <f aca="false">'logi, durvis'!F21*'logi, durvis'!K21</f>
        <v>0</v>
      </c>
      <c r="Q21" s="24" t="n">
        <f aca="false">'logi, durvis'!N21+'logi, durvis'!O21+'logi, durvis'!P21</f>
        <v>0</v>
      </c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false" outlineLevel="0" collapsed="false">
      <c r="A22" s="41"/>
      <c r="B22" s="41"/>
      <c r="C22" s="32" t="s">
        <v>313</v>
      </c>
      <c r="D22" s="19" t="s">
        <v>314</v>
      </c>
      <c r="E22" s="114" t="n">
        <v>10</v>
      </c>
      <c r="F22" s="36" t="n">
        <f aca="false">'logi, durvis'!E22</f>
        <v>10</v>
      </c>
      <c r="G22" s="30"/>
      <c r="H22" s="30"/>
      <c r="I22" s="31" t="n">
        <f aca="false">H22*G22</f>
        <v>0</v>
      </c>
      <c r="J22" s="30"/>
      <c r="K22" s="30"/>
      <c r="L22" s="24" t="n">
        <f aca="false">'logi, durvis'!I22+'logi, durvis'!J22+'logi, durvis'!K22</f>
        <v>0</v>
      </c>
      <c r="M22" s="24" t="n">
        <f aca="false">'logi, durvis'!F22*'logi, durvis'!G22</f>
        <v>0</v>
      </c>
      <c r="N22" s="24" t="n">
        <f aca="false">'logi, durvis'!F22*'logi, durvis'!I22</f>
        <v>0</v>
      </c>
      <c r="O22" s="24" t="n">
        <f aca="false">'logi, durvis'!F22*'logi, durvis'!J22</f>
        <v>0</v>
      </c>
      <c r="P22" s="24" t="n">
        <f aca="false">'logi, durvis'!F22*'logi, durvis'!K22</f>
        <v>0</v>
      </c>
      <c r="Q22" s="24" t="n">
        <f aca="false">'logi, durvis'!N22+'logi, durvis'!O22+'logi, durvis'!P22</f>
        <v>0</v>
      </c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false" outlineLevel="0" collapsed="false">
      <c r="A23" s="41"/>
      <c r="B23" s="41"/>
      <c r="C23" s="32" t="s">
        <v>315</v>
      </c>
      <c r="D23" s="19" t="s">
        <v>314</v>
      </c>
      <c r="E23" s="114" t="n">
        <v>8</v>
      </c>
      <c r="F23" s="36" t="n">
        <f aca="false">'logi, durvis'!E23</f>
        <v>8</v>
      </c>
      <c r="G23" s="30"/>
      <c r="H23" s="30"/>
      <c r="I23" s="31" t="n">
        <f aca="false">H23*G23</f>
        <v>0</v>
      </c>
      <c r="J23" s="30"/>
      <c r="K23" s="30"/>
      <c r="L23" s="24" t="n">
        <f aca="false">'logi, durvis'!I23+'logi, durvis'!J23+'logi, durvis'!K23</f>
        <v>0</v>
      </c>
      <c r="M23" s="24" t="n">
        <f aca="false">'logi, durvis'!F23*'logi, durvis'!G23</f>
        <v>0</v>
      </c>
      <c r="N23" s="24" t="n">
        <f aca="false">'logi, durvis'!F23*'logi, durvis'!I23</f>
        <v>0</v>
      </c>
      <c r="O23" s="24" t="n">
        <f aca="false">'logi, durvis'!F23*'logi, durvis'!J23</f>
        <v>0</v>
      </c>
      <c r="P23" s="24" t="n">
        <f aca="false">'logi, durvis'!F23*'logi, durvis'!K23</f>
        <v>0</v>
      </c>
      <c r="Q23" s="24" t="n">
        <f aca="false">'logi, durvis'!N23+'logi, durvis'!O23+'logi, durvis'!P23</f>
        <v>0</v>
      </c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false" outlineLevel="0" collapsed="false">
      <c r="A24" s="41"/>
      <c r="B24" s="41"/>
      <c r="C24" s="32" t="s">
        <v>316</v>
      </c>
      <c r="D24" s="19" t="s">
        <v>314</v>
      </c>
      <c r="E24" s="114" t="n">
        <v>6</v>
      </c>
      <c r="F24" s="36" t="n">
        <f aca="false">'logi, durvis'!E24</f>
        <v>6</v>
      </c>
      <c r="G24" s="30"/>
      <c r="H24" s="30"/>
      <c r="I24" s="31" t="n">
        <f aca="false">H24*G24</f>
        <v>0</v>
      </c>
      <c r="J24" s="30"/>
      <c r="K24" s="30"/>
      <c r="L24" s="24" t="n">
        <f aca="false">'logi, durvis'!I24+'logi, durvis'!J24+'logi, durvis'!K24</f>
        <v>0</v>
      </c>
      <c r="M24" s="24" t="n">
        <f aca="false">'logi, durvis'!F24*'logi, durvis'!G24</f>
        <v>0</v>
      </c>
      <c r="N24" s="24" t="n">
        <f aca="false">'logi, durvis'!F24*'logi, durvis'!I24</f>
        <v>0</v>
      </c>
      <c r="O24" s="24" t="n">
        <f aca="false">'logi, durvis'!F24*'logi, durvis'!J24</f>
        <v>0</v>
      </c>
      <c r="P24" s="24" t="n">
        <f aca="false">'logi, durvis'!F24*'logi, durvis'!K24</f>
        <v>0</v>
      </c>
      <c r="Q24" s="24" t="n">
        <f aca="false">'logi, durvis'!N24+'logi, durvis'!O24+'logi, durvis'!P24</f>
        <v>0</v>
      </c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0" collapsed="false">
      <c r="A25" s="41"/>
      <c r="B25" s="41"/>
      <c r="C25" s="32" t="s">
        <v>317</v>
      </c>
      <c r="D25" s="19" t="s">
        <v>314</v>
      </c>
      <c r="E25" s="114" t="n">
        <v>2</v>
      </c>
      <c r="F25" s="36" t="n">
        <f aca="false">'logi, durvis'!E25</f>
        <v>2</v>
      </c>
      <c r="G25" s="30"/>
      <c r="H25" s="30"/>
      <c r="I25" s="31" t="n">
        <f aca="false">H25*G25</f>
        <v>0</v>
      </c>
      <c r="J25" s="30"/>
      <c r="K25" s="30"/>
      <c r="L25" s="24" t="n">
        <f aca="false">'logi, durvis'!I25+'logi, durvis'!J25+'logi, durvis'!K25</f>
        <v>0</v>
      </c>
      <c r="M25" s="24" t="n">
        <f aca="false">'logi, durvis'!F25*'logi, durvis'!G25</f>
        <v>0</v>
      </c>
      <c r="N25" s="24" t="n">
        <f aca="false">'logi, durvis'!F25*'logi, durvis'!I25</f>
        <v>0</v>
      </c>
      <c r="O25" s="24" t="n">
        <f aca="false">'logi, durvis'!F25*'logi, durvis'!J25</f>
        <v>0</v>
      </c>
      <c r="P25" s="24" t="n">
        <f aca="false">'logi, durvis'!F25*'logi, durvis'!K25</f>
        <v>0</v>
      </c>
      <c r="Q25" s="24" t="n">
        <f aca="false">'logi, durvis'!N25+'logi, durvis'!O25+'logi, durvis'!P25</f>
        <v>0</v>
      </c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41"/>
      <c r="B26" s="41"/>
      <c r="C26" s="32" t="s">
        <v>318</v>
      </c>
      <c r="D26" s="19" t="s">
        <v>31</v>
      </c>
      <c r="E26" s="114" t="n">
        <v>1</v>
      </c>
      <c r="F26" s="36" t="n">
        <f aca="false">'logi, durvis'!E26</f>
        <v>1</v>
      </c>
      <c r="G26" s="30"/>
      <c r="H26" s="30"/>
      <c r="I26" s="31" t="n">
        <f aca="false">H26*G26</f>
        <v>0</v>
      </c>
      <c r="J26" s="30"/>
      <c r="K26" s="30"/>
      <c r="L26" s="24" t="n">
        <f aca="false">'logi, durvis'!I26+'logi, durvis'!J26+'logi, durvis'!K26</f>
        <v>0</v>
      </c>
      <c r="M26" s="24" t="n">
        <f aca="false">'logi, durvis'!F26*'logi, durvis'!G26</f>
        <v>0</v>
      </c>
      <c r="N26" s="24" t="n">
        <f aca="false">'logi, durvis'!F26*'logi, durvis'!I26</f>
        <v>0</v>
      </c>
      <c r="O26" s="24" t="n">
        <f aca="false">'logi, durvis'!F26*'logi, durvis'!J26</f>
        <v>0</v>
      </c>
      <c r="P26" s="24" t="n">
        <f aca="false">'logi, durvis'!F26*'logi, durvis'!K26</f>
        <v>0</v>
      </c>
      <c r="Q26" s="24" t="n">
        <f aca="false">'logi, durvis'!N26+'logi, durvis'!O26+'logi, durvis'!P26</f>
        <v>0</v>
      </c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false" outlineLevel="0" collapsed="false">
      <c r="A27" s="41"/>
      <c r="B27" s="41"/>
      <c r="C27" s="32" t="s">
        <v>319</v>
      </c>
      <c r="D27" s="19" t="s">
        <v>314</v>
      </c>
      <c r="E27" s="114" t="n">
        <v>9</v>
      </c>
      <c r="F27" s="36" t="n">
        <f aca="false">'logi, durvis'!E27</f>
        <v>9</v>
      </c>
      <c r="G27" s="30"/>
      <c r="H27" s="30"/>
      <c r="I27" s="31" t="n">
        <f aca="false">H27*G27</f>
        <v>0</v>
      </c>
      <c r="J27" s="30"/>
      <c r="K27" s="30"/>
      <c r="L27" s="24" t="n">
        <f aca="false">'logi, durvis'!I27+'logi, durvis'!J27+'logi, durvis'!K27</f>
        <v>0</v>
      </c>
      <c r="M27" s="24" t="n">
        <f aca="false">'logi, durvis'!F27*'logi, durvis'!G27</f>
        <v>0</v>
      </c>
      <c r="N27" s="24" t="n">
        <f aca="false">'logi, durvis'!F27*'logi, durvis'!I27</f>
        <v>0</v>
      </c>
      <c r="O27" s="24" t="n">
        <f aca="false">'logi, durvis'!F27*'logi, durvis'!J27</f>
        <v>0</v>
      </c>
      <c r="P27" s="24" t="n">
        <f aca="false">'logi, durvis'!F27*'logi, durvis'!K27</f>
        <v>0</v>
      </c>
      <c r="Q27" s="24" t="n">
        <f aca="false">'logi, durvis'!N27+'logi, durvis'!O27+'logi, durvis'!P27</f>
        <v>0</v>
      </c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75" hidden="false" customHeight="false" outlineLevel="0" collapsed="false">
      <c r="A28" s="17"/>
      <c r="B28" s="17"/>
      <c r="C28" s="32" t="s">
        <v>320</v>
      </c>
      <c r="D28" s="19" t="s">
        <v>88</v>
      </c>
      <c r="E28" s="129" t="n">
        <v>1</v>
      </c>
      <c r="F28" s="36" t="n">
        <f aca="false">'logi, durvis'!F21*'logi, durvis'!E28</f>
        <v>36</v>
      </c>
      <c r="G28" s="30"/>
      <c r="H28" s="30"/>
      <c r="I28" s="31" t="n">
        <f aca="false">H28*G28</f>
        <v>0</v>
      </c>
      <c r="J28" s="30"/>
      <c r="K28" s="30"/>
      <c r="L28" s="24" t="n">
        <f aca="false">'logi, durvis'!I28+'logi, durvis'!J28+'logi, durvis'!K28</f>
        <v>0</v>
      </c>
      <c r="M28" s="24" t="n">
        <f aca="false">'logi, durvis'!F28*'logi, durvis'!G28</f>
        <v>0</v>
      </c>
      <c r="N28" s="24" t="n">
        <f aca="false">'logi, durvis'!F28*'logi, durvis'!I28</f>
        <v>0</v>
      </c>
      <c r="O28" s="24" t="n">
        <f aca="false">'logi, durvis'!F28*'logi, durvis'!J28</f>
        <v>0</v>
      </c>
      <c r="P28" s="24" t="n">
        <f aca="false">'logi, durvis'!F28*'logi, durvis'!K28</f>
        <v>0</v>
      </c>
      <c r="Q28" s="24" t="n">
        <f aca="false">'logi, durvis'!N28+'logi, durvis'!O28+'logi, durvis'!P28</f>
        <v>0</v>
      </c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false" outlineLevel="0" collapsed="false">
      <c r="A29" s="26" t="n">
        <v>7</v>
      </c>
      <c r="B29" s="26" t="s">
        <v>143</v>
      </c>
      <c r="C29" s="27" t="s">
        <v>321</v>
      </c>
      <c r="D29" s="28" t="s">
        <v>56</v>
      </c>
      <c r="E29" s="27"/>
      <c r="F29" s="35" t="n">
        <v>49</v>
      </c>
      <c r="G29" s="30"/>
      <c r="H29" s="30"/>
      <c r="I29" s="31" t="n">
        <f aca="false">H29*G29</f>
        <v>0</v>
      </c>
      <c r="J29" s="30"/>
      <c r="K29" s="30"/>
      <c r="L29" s="24" t="n">
        <f aca="false">'logi, durvis'!I29+'logi, durvis'!J29+'logi, durvis'!K29</f>
        <v>0</v>
      </c>
      <c r="M29" s="24" t="n">
        <f aca="false">'logi, durvis'!F29*'logi, durvis'!G29</f>
        <v>0</v>
      </c>
      <c r="N29" s="24" t="n">
        <f aca="false">'logi, durvis'!F29*'logi, durvis'!I29</f>
        <v>0</v>
      </c>
      <c r="O29" s="24" t="n">
        <f aca="false">'logi, durvis'!F29*'logi, durvis'!J29</f>
        <v>0</v>
      </c>
      <c r="P29" s="24" t="n">
        <f aca="false">'logi, durvis'!F29*'logi, durvis'!K29</f>
        <v>0</v>
      </c>
      <c r="Q29" s="24" t="n">
        <f aca="false">'logi, durvis'!N29+'logi, durvis'!O29+'logi, durvis'!P29</f>
        <v>0</v>
      </c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false" outlineLevel="0" collapsed="false">
      <c r="A30" s="41"/>
      <c r="B30" s="41"/>
      <c r="C30" s="32" t="s">
        <v>322</v>
      </c>
      <c r="D30" s="19" t="s">
        <v>56</v>
      </c>
      <c r="E30" s="129" t="n">
        <v>1.05</v>
      </c>
      <c r="F30" s="36" t="n">
        <f aca="false">'logi, durvis'!F29*'logi, durvis'!E30</f>
        <v>51.45</v>
      </c>
      <c r="G30" s="30"/>
      <c r="H30" s="30"/>
      <c r="I30" s="31" t="n">
        <f aca="false">H30*G30</f>
        <v>0</v>
      </c>
      <c r="J30" s="30"/>
      <c r="K30" s="30"/>
      <c r="L30" s="24" t="n">
        <f aca="false">'logi, durvis'!I30+'logi, durvis'!J30+'logi, durvis'!K30</f>
        <v>0</v>
      </c>
      <c r="M30" s="24" t="n">
        <f aca="false">'logi, durvis'!F30*'logi, durvis'!G30</f>
        <v>0</v>
      </c>
      <c r="N30" s="24" t="n">
        <f aca="false">'logi, durvis'!F30*'logi, durvis'!I30</f>
        <v>0</v>
      </c>
      <c r="O30" s="24" t="n">
        <f aca="false">'logi, durvis'!F30*'logi, durvis'!J30</f>
        <v>0</v>
      </c>
      <c r="P30" s="24" t="n">
        <f aca="false">'logi, durvis'!F30*'logi, durvis'!K30</f>
        <v>0</v>
      </c>
      <c r="Q30" s="24" t="n">
        <f aca="false">'logi, durvis'!N30+'logi, durvis'!O30+'logi, durvis'!P30</f>
        <v>0</v>
      </c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5.5" hidden="false" customHeight="false" outlineLevel="0" collapsed="false">
      <c r="A31" s="41"/>
      <c r="B31" s="41"/>
      <c r="C31" s="32" t="s">
        <v>323</v>
      </c>
      <c r="D31" s="19" t="s">
        <v>40</v>
      </c>
      <c r="E31" s="129" t="n">
        <v>0.2</v>
      </c>
      <c r="F31" s="36" t="n">
        <f aca="false">'logi, durvis'!F30*'logi, durvis'!E31</f>
        <v>10.29</v>
      </c>
      <c r="G31" s="30"/>
      <c r="H31" s="30"/>
      <c r="I31" s="31" t="n">
        <f aca="false">H31*G31</f>
        <v>0</v>
      </c>
      <c r="J31" s="30"/>
      <c r="K31" s="30"/>
      <c r="L31" s="24" t="n">
        <f aca="false">'logi, durvis'!I31+'logi, durvis'!J31+'logi, durvis'!K31</f>
        <v>0</v>
      </c>
      <c r="M31" s="24" t="n">
        <f aca="false">'logi, durvis'!F31*'logi, durvis'!G31</f>
        <v>0</v>
      </c>
      <c r="N31" s="24" t="n">
        <f aca="false">'logi, durvis'!F31*'logi, durvis'!I31</f>
        <v>0</v>
      </c>
      <c r="O31" s="24" t="n">
        <f aca="false">'logi, durvis'!F31*'logi, durvis'!J31</f>
        <v>0</v>
      </c>
      <c r="P31" s="24" t="n">
        <f aca="false">'logi, durvis'!F31*'logi, durvis'!K31</f>
        <v>0</v>
      </c>
      <c r="Q31" s="24" t="n">
        <f aca="false">'logi, durvis'!N31+'logi, durvis'!O31+'logi, durvis'!P31</f>
        <v>0</v>
      </c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25.5" hidden="false" customHeight="false" outlineLevel="0" collapsed="false">
      <c r="A32" s="17"/>
      <c r="B32" s="17"/>
      <c r="C32" s="32" t="s">
        <v>324</v>
      </c>
      <c r="D32" s="19" t="s">
        <v>88</v>
      </c>
      <c r="E32" s="129" t="n">
        <v>1</v>
      </c>
      <c r="F32" s="36" t="n">
        <f aca="false">'logi, durvis'!F29*'logi, durvis'!E32</f>
        <v>49</v>
      </c>
      <c r="G32" s="30"/>
      <c r="H32" s="30"/>
      <c r="I32" s="31" t="n">
        <f aca="false">H32*G32</f>
        <v>0</v>
      </c>
      <c r="J32" s="30"/>
      <c r="K32" s="30"/>
      <c r="L32" s="24" t="n">
        <f aca="false">'logi, durvis'!I32+'logi, durvis'!J32+'logi, durvis'!K32</f>
        <v>0</v>
      </c>
      <c r="M32" s="24" t="n">
        <f aca="false">'logi, durvis'!F32*'logi, durvis'!G32</f>
        <v>0</v>
      </c>
      <c r="N32" s="24" t="n">
        <f aca="false">'logi, durvis'!F32*'logi, durvis'!I32</f>
        <v>0</v>
      </c>
      <c r="O32" s="24" t="n">
        <f aca="false">'logi, durvis'!F32*'logi, durvis'!J32</f>
        <v>0</v>
      </c>
      <c r="P32" s="24" t="n">
        <f aca="false">'logi, durvis'!F32*'logi, durvis'!K32</f>
        <v>0</v>
      </c>
      <c r="Q32" s="24" t="n">
        <f aca="false">'logi, durvis'!N32+'logi, durvis'!O32+'logi, durvis'!P32</f>
        <v>0</v>
      </c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false" outlineLevel="0" collapsed="false">
      <c r="A33" s="26" t="n">
        <v>8</v>
      </c>
      <c r="B33" s="26" t="s">
        <v>325</v>
      </c>
      <c r="C33" s="27" t="s">
        <v>326</v>
      </c>
      <c r="D33" s="28" t="s">
        <v>88</v>
      </c>
      <c r="E33" s="127"/>
      <c r="F33" s="35" t="n">
        <v>6</v>
      </c>
      <c r="G33" s="30"/>
      <c r="H33" s="30"/>
      <c r="I33" s="31" t="n">
        <f aca="false">H33*G33</f>
        <v>0</v>
      </c>
      <c r="J33" s="30"/>
      <c r="K33" s="30"/>
      <c r="L33" s="24" t="n">
        <f aca="false">'logi, durvis'!I33+'logi, durvis'!J33+'logi, durvis'!K33</f>
        <v>0</v>
      </c>
      <c r="M33" s="24" t="n">
        <f aca="false">'logi, durvis'!F33*'logi, durvis'!G33</f>
        <v>0</v>
      </c>
      <c r="N33" s="24" t="n">
        <f aca="false">'logi, durvis'!F33*'logi, durvis'!I33</f>
        <v>0</v>
      </c>
      <c r="O33" s="24" t="n">
        <f aca="false">'logi, durvis'!F33*'logi, durvis'!J33</f>
        <v>0</v>
      </c>
      <c r="P33" s="24" t="n">
        <f aca="false">'logi, durvis'!F33*'logi, durvis'!K33</f>
        <v>0</v>
      </c>
      <c r="Q33" s="24" t="n">
        <f aca="false">'logi, durvis'!N33+'logi, durvis'!O33+'logi, durvis'!P33</f>
        <v>0</v>
      </c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.75" hidden="false" customHeight="false" outlineLevel="0" collapsed="false">
      <c r="A34" s="41"/>
      <c r="B34" s="41"/>
      <c r="C34" s="32" t="s">
        <v>327</v>
      </c>
      <c r="D34" s="19" t="s">
        <v>314</v>
      </c>
      <c r="E34" s="114" t="n">
        <v>1</v>
      </c>
      <c r="F34" s="36" t="n">
        <f aca="false">'logi, durvis'!E34</f>
        <v>1</v>
      </c>
      <c r="G34" s="30"/>
      <c r="H34" s="30"/>
      <c r="I34" s="31" t="n">
        <f aca="false">H34*G34</f>
        <v>0</v>
      </c>
      <c r="J34" s="30"/>
      <c r="K34" s="30"/>
      <c r="L34" s="24" t="n">
        <f aca="false">'logi, durvis'!I34+'logi, durvis'!J34+'logi, durvis'!K34</f>
        <v>0</v>
      </c>
      <c r="M34" s="24" t="n">
        <f aca="false">'logi, durvis'!F34*'logi, durvis'!G34</f>
        <v>0</v>
      </c>
      <c r="N34" s="24" t="n">
        <f aca="false">'logi, durvis'!F34*'logi, durvis'!I34</f>
        <v>0</v>
      </c>
      <c r="O34" s="24" t="n">
        <f aca="false">'logi, durvis'!F34*'logi, durvis'!J34</f>
        <v>0</v>
      </c>
      <c r="P34" s="24" t="n">
        <f aca="false">'logi, durvis'!F34*'logi, durvis'!K34</f>
        <v>0</v>
      </c>
      <c r="Q34" s="24" t="n">
        <f aca="false">'logi, durvis'!N34+'logi, durvis'!O34+'logi, durvis'!P34</f>
        <v>0</v>
      </c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2.75" hidden="false" customHeight="false" outlineLevel="0" collapsed="false">
      <c r="A35" s="41"/>
      <c r="B35" s="41"/>
      <c r="C35" s="32" t="s">
        <v>328</v>
      </c>
      <c r="D35" s="19" t="s">
        <v>314</v>
      </c>
      <c r="E35" s="114" t="n">
        <v>2</v>
      </c>
      <c r="F35" s="36" t="n">
        <f aca="false">'logi, durvis'!E35</f>
        <v>2</v>
      </c>
      <c r="G35" s="30"/>
      <c r="H35" s="30"/>
      <c r="I35" s="31" t="n">
        <f aca="false">H35*G35</f>
        <v>0</v>
      </c>
      <c r="J35" s="30"/>
      <c r="K35" s="30"/>
      <c r="L35" s="24" t="n">
        <f aca="false">'logi, durvis'!I35+'logi, durvis'!J35+'logi, durvis'!K35</f>
        <v>0</v>
      </c>
      <c r="M35" s="24" t="n">
        <f aca="false">'logi, durvis'!F35*'logi, durvis'!G35</f>
        <v>0</v>
      </c>
      <c r="N35" s="24" t="n">
        <f aca="false">'logi, durvis'!F35*'logi, durvis'!I35</f>
        <v>0</v>
      </c>
      <c r="O35" s="24" t="n">
        <f aca="false">'logi, durvis'!F35*'logi, durvis'!J35</f>
        <v>0</v>
      </c>
      <c r="P35" s="24" t="n">
        <f aca="false">'logi, durvis'!F35*'logi, durvis'!K35</f>
        <v>0</v>
      </c>
      <c r="Q35" s="24" t="n">
        <f aca="false">'logi, durvis'!N35+'logi, durvis'!O35+'logi, durvis'!P35</f>
        <v>0</v>
      </c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2.75" hidden="false" customHeight="false" outlineLevel="0" collapsed="false">
      <c r="A36" s="41"/>
      <c r="B36" s="41"/>
      <c r="C36" s="32" t="s">
        <v>329</v>
      </c>
      <c r="D36" s="19" t="s">
        <v>314</v>
      </c>
      <c r="E36" s="114" t="n">
        <v>2</v>
      </c>
      <c r="F36" s="36" t="n">
        <f aca="false">'logi, durvis'!E36</f>
        <v>2</v>
      </c>
      <c r="G36" s="30"/>
      <c r="H36" s="30"/>
      <c r="I36" s="31" t="n">
        <f aca="false">H36*G36</f>
        <v>0</v>
      </c>
      <c r="J36" s="30"/>
      <c r="K36" s="30"/>
      <c r="L36" s="24" t="n">
        <f aca="false">'logi, durvis'!I36+'logi, durvis'!J36+'logi, durvis'!K36</f>
        <v>0</v>
      </c>
      <c r="M36" s="24" t="n">
        <f aca="false">'logi, durvis'!F36*'logi, durvis'!G36</f>
        <v>0</v>
      </c>
      <c r="N36" s="24" t="n">
        <f aca="false">'logi, durvis'!F36*'logi, durvis'!I36</f>
        <v>0</v>
      </c>
      <c r="O36" s="24" t="n">
        <f aca="false">'logi, durvis'!F36*'logi, durvis'!J36</f>
        <v>0</v>
      </c>
      <c r="P36" s="24" t="n">
        <f aca="false">'logi, durvis'!F36*'logi, durvis'!K36</f>
        <v>0</v>
      </c>
      <c r="Q36" s="24" t="n">
        <f aca="false">'logi, durvis'!N36+'logi, durvis'!O36+'logi, durvis'!P36</f>
        <v>0</v>
      </c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false" outlineLevel="0" collapsed="false">
      <c r="A37" s="41"/>
      <c r="B37" s="41"/>
      <c r="C37" s="32" t="s">
        <v>330</v>
      </c>
      <c r="D37" s="19" t="s">
        <v>314</v>
      </c>
      <c r="E37" s="114" t="n">
        <v>1</v>
      </c>
      <c r="F37" s="36" t="n">
        <f aca="false">'logi, durvis'!E37</f>
        <v>1</v>
      </c>
      <c r="G37" s="30"/>
      <c r="H37" s="30"/>
      <c r="I37" s="31" t="n">
        <f aca="false">H37*G37</f>
        <v>0</v>
      </c>
      <c r="J37" s="30"/>
      <c r="K37" s="30"/>
      <c r="L37" s="24" t="n">
        <f aca="false">'logi, durvis'!I37+'logi, durvis'!J37+'logi, durvis'!K37</f>
        <v>0</v>
      </c>
      <c r="M37" s="24" t="n">
        <f aca="false">'logi, durvis'!F37*'logi, durvis'!G37</f>
        <v>0</v>
      </c>
      <c r="N37" s="24" t="n">
        <f aca="false">'logi, durvis'!F37*'logi, durvis'!I37</f>
        <v>0</v>
      </c>
      <c r="O37" s="24" t="n">
        <f aca="false">'logi, durvis'!F37*'logi, durvis'!J37</f>
        <v>0</v>
      </c>
      <c r="P37" s="24" t="n">
        <f aca="false">'logi, durvis'!F37*'logi, durvis'!K37</f>
        <v>0</v>
      </c>
      <c r="Q37" s="24" t="n">
        <f aca="false">'logi, durvis'!N37+'logi, durvis'!O37+'logi, durvis'!P37</f>
        <v>0</v>
      </c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25.5" hidden="false" customHeight="false" outlineLevel="0" collapsed="false">
      <c r="A38" s="17"/>
      <c r="B38" s="17"/>
      <c r="C38" s="32" t="s">
        <v>331</v>
      </c>
      <c r="D38" s="19" t="s">
        <v>88</v>
      </c>
      <c r="E38" s="114" t="n">
        <v>1</v>
      </c>
      <c r="F38" s="36" t="n">
        <v>6</v>
      </c>
      <c r="G38" s="30"/>
      <c r="H38" s="30"/>
      <c r="I38" s="31" t="n">
        <f aca="false">H38*G38</f>
        <v>0</v>
      </c>
      <c r="J38" s="30"/>
      <c r="K38" s="30"/>
      <c r="L38" s="24" t="n">
        <f aca="false">'logi, durvis'!I38+'logi, durvis'!J38+'logi, durvis'!K38</f>
        <v>0</v>
      </c>
      <c r="M38" s="24" t="n">
        <f aca="false">'logi, durvis'!F38*'logi, durvis'!G38</f>
        <v>0</v>
      </c>
      <c r="N38" s="24" t="n">
        <f aca="false">'logi, durvis'!F38*'logi, durvis'!I38</f>
        <v>0</v>
      </c>
      <c r="O38" s="24" t="n">
        <f aca="false">'logi, durvis'!F38*'logi, durvis'!J38</f>
        <v>0</v>
      </c>
      <c r="P38" s="24" t="n">
        <f aca="false">'logi, durvis'!F38*'logi, durvis'!K38</f>
        <v>0</v>
      </c>
      <c r="Q38" s="24" t="n">
        <f aca="false">'logi, durvis'!N38+'logi, durvis'!O38+'logi, durvis'!P38</f>
        <v>0</v>
      </c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0" collapsed="false">
      <c r="A39" s="26" t="n">
        <v>9</v>
      </c>
      <c r="B39" s="26" t="s">
        <v>325</v>
      </c>
      <c r="C39" s="27" t="s">
        <v>332</v>
      </c>
      <c r="D39" s="28" t="s">
        <v>88</v>
      </c>
      <c r="E39" s="127"/>
      <c r="F39" s="35" t="n">
        <v>6</v>
      </c>
      <c r="G39" s="30"/>
      <c r="H39" s="30"/>
      <c r="I39" s="31" t="n">
        <f aca="false">H39*G39</f>
        <v>0</v>
      </c>
      <c r="J39" s="30"/>
      <c r="K39" s="30"/>
      <c r="L39" s="24" t="n">
        <f aca="false">'logi, durvis'!I39+'logi, durvis'!J39+'logi, durvis'!K39</f>
        <v>0</v>
      </c>
      <c r="M39" s="24" t="n">
        <f aca="false">'logi, durvis'!F39*'logi, durvis'!G39</f>
        <v>0</v>
      </c>
      <c r="N39" s="24" t="n">
        <f aca="false">'logi, durvis'!F39*'logi, durvis'!I39</f>
        <v>0</v>
      </c>
      <c r="O39" s="24" t="n">
        <f aca="false">'logi, durvis'!F39*'logi, durvis'!J39</f>
        <v>0</v>
      </c>
      <c r="P39" s="24" t="n">
        <f aca="false">'logi, durvis'!F39*'logi, durvis'!K39</f>
        <v>0</v>
      </c>
      <c r="Q39" s="24" t="n">
        <f aca="false">'logi, durvis'!N39+'logi, durvis'!O39+'logi, durvis'!P39</f>
        <v>0</v>
      </c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false" outlineLevel="0" collapsed="false">
      <c r="A40" s="17"/>
      <c r="B40" s="17"/>
      <c r="C40" s="32" t="s">
        <v>333</v>
      </c>
      <c r="D40" s="19" t="s">
        <v>88</v>
      </c>
      <c r="E40" s="129"/>
      <c r="F40" s="36" t="n">
        <v>6</v>
      </c>
      <c r="G40" s="30"/>
      <c r="H40" s="30"/>
      <c r="I40" s="31" t="n">
        <f aca="false">H40*G40</f>
        <v>0</v>
      </c>
      <c r="J40" s="30"/>
      <c r="K40" s="30"/>
      <c r="L40" s="24" t="n">
        <f aca="false">'logi, durvis'!I40+'logi, durvis'!J40+'logi, durvis'!K40</f>
        <v>0</v>
      </c>
      <c r="M40" s="24" t="n">
        <f aca="false">'logi, durvis'!F40*'logi, durvis'!G40</f>
        <v>0</v>
      </c>
      <c r="N40" s="24" t="n">
        <f aca="false">'logi, durvis'!F40*'logi, durvis'!I40</f>
        <v>0</v>
      </c>
      <c r="O40" s="24" t="n">
        <f aca="false">'logi, durvis'!F40*'logi, durvis'!J40</f>
        <v>0</v>
      </c>
      <c r="P40" s="24" t="n">
        <f aca="false">'logi, durvis'!F40*'logi, durvis'!K40</f>
        <v>0</v>
      </c>
      <c r="Q40" s="24" t="n">
        <f aca="false">'logi, durvis'!N40+'logi, durvis'!O40+'logi, durvis'!P40</f>
        <v>0</v>
      </c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false" outlineLevel="0" collapsed="false">
      <c r="A41" s="26" t="n">
        <v>10</v>
      </c>
      <c r="B41" s="26" t="s">
        <v>325</v>
      </c>
      <c r="C41" s="39" t="s">
        <v>334</v>
      </c>
      <c r="D41" s="28" t="s">
        <v>70</v>
      </c>
      <c r="E41" s="127"/>
      <c r="F41" s="35" t="n">
        <v>35</v>
      </c>
      <c r="G41" s="30"/>
      <c r="H41" s="30"/>
      <c r="I41" s="31" t="n">
        <f aca="false">H41*G41</f>
        <v>0</v>
      </c>
      <c r="J41" s="30"/>
      <c r="K41" s="30"/>
      <c r="L41" s="24" t="n">
        <f aca="false">'logi, durvis'!I41+'logi, durvis'!J41+'logi, durvis'!K41</f>
        <v>0</v>
      </c>
      <c r="M41" s="24" t="n">
        <f aca="false">'logi, durvis'!F41*'logi, durvis'!G41</f>
        <v>0</v>
      </c>
      <c r="N41" s="24" t="n">
        <f aca="false">'logi, durvis'!F41*'logi, durvis'!I41</f>
        <v>0</v>
      </c>
      <c r="O41" s="24" t="n">
        <f aca="false">'logi, durvis'!F41*'logi, durvis'!J41</f>
        <v>0</v>
      </c>
      <c r="P41" s="24" t="n">
        <f aca="false">'logi, durvis'!F41*'logi, durvis'!K41</f>
        <v>0</v>
      </c>
      <c r="Q41" s="24" t="n">
        <f aca="false">'logi, durvis'!N41+'logi, durvis'!O41+'logi, durvis'!P41</f>
        <v>0</v>
      </c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false" outlineLevel="0" collapsed="false">
      <c r="A42" s="41"/>
      <c r="B42" s="41"/>
      <c r="C42" s="32" t="s">
        <v>335</v>
      </c>
      <c r="D42" s="19" t="s">
        <v>314</v>
      </c>
      <c r="E42" s="114" t="n">
        <v>4</v>
      </c>
      <c r="F42" s="36" t="n">
        <f aca="false">'logi, durvis'!E42</f>
        <v>4</v>
      </c>
      <c r="G42" s="30"/>
      <c r="H42" s="30"/>
      <c r="I42" s="31" t="n">
        <f aca="false">H42*G42</f>
        <v>0</v>
      </c>
      <c r="J42" s="30"/>
      <c r="K42" s="30"/>
      <c r="L42" s="24" t="n">
        <f aca="false">'logi, durvis'!I42+'logi, durvis'!J42+'logi, durvis'!K42</f>
        <v>0</v>
      </c>
      <c r="M42" s="24" t="n">
        <f aca="false">'logi, durvis'!F42*'logi, durvis'!G42</f>
        <v>0</v>
      </c>
      <c r="N42" s="24" t="n">
        <f aca="false">'logi, durvis'!F42*'logi, durvis'!I42</f>
        <v>0</v>
      </c>
      <c r="O42" s="24" t="n">
        <f aca="false">'logi, durvis'!F42*'logi, durvis'!J42</f>
        <v>0</v>
      </c>
      <c r="P42" s="24" t="n">
        <f aca="false">'logi, durvis'!F42*'logi, durvis'!K42</f>
        <v>0</v>
      </c>
      <c r="Q42" s="24" t="n">
        <f aca="false">'logi, durvis'!N42+'logi, durvis'!O42+'logi, durvis'!P42</f>
        <v>0</v>
      </c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false" outlineLevel="0" collapsed="false">
      <c r="A43" s="41"/>
      <c r="B43" s="41"/>
      <c r="C43" s="32" t="s">
        <v>336</v>
      </c>
      <c r="D43" s="19" t="s">
        <v>314</v>
      </c>
      <c r="E43" s="114" t="n">
        <v>31</v>
      </c>
      <c r="F43" s="36" t="n">
        <f aca="false">'logi, durvis'!E43</f>
        <v>31</v>
      </c>
      <c r="G43" s="30"/>
      <c r="H43" s="30"/>
      <c r="I43" s="31" t="n">
        <f aca="false">H43*G43</f>
        <v>0</v>
      </c>
      <c r="J43" s="30"/>
      <c r="K43" s="30"/>
      <c r="L43" s="24" t="n">
        <f aca="false">'logi, durvis'!I43+'logi, durvis'!J43+'logi, durvis'!K43</f>
        <v>0</v>
      </c>
      <c r="M43" s="24" t="n">
        <f aca="false">'logi, durvis'!F43*'logi, durvis'!G43</f>
        <v>0</v>
      </c>
      <c r="N43" s="24" t="n">
        <f aca="false">'logi, durvis'!F43*'logi, durvis'!I43</f>
        <v>0</v>
      </c>
      <c r="O43" s="24" t="n">
        <f aca="false">'logi, durvis'!F43*'logi, durvis'!J43</f>
        <v>0</v>
      </c>
      <c r="P43" s="24" t="n">
        <f aca="false">'logi, durvis'!F43*'logi, durvis'!K43</f>
        <v>0</v>
      </c>
      <c r="Q43" s="24" t="n">
        <f aca="false">'logi, durvis'!N43+'logi, durvis'!O43+'logi, durvis'!P43</f>
        <v>0</v>
      </c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false" outlineLevel="0" collapsed="false">
      <c r="A44" s="17"/>
      <c r="B44" s="17"/>
      <c r="C44" s="32" t="s">
        <v>337</v>
      </c>
      <c r="D44" s="19" t="s">
        <v>88</v>
      </c>
      <c r="E44" s="129" t="n">
        <v>1</v>
      </c>
      <c r="F44" s="36" t="n">
        <f aca="false">'logi, durvis'!E44*'logi, durvis'!F41</f>
        <v>35</v>
      </c>
      <c r="G44" s="30"/>
      <c r="H44" s="30"/>
      <c r="I44" s="31" t="n">
        <f aca="false">H44*G44</f>
        <v>0</v>
      </c>
      <c r="J44" s="30"/>
      <c r="K44" s="30"/>
      <c r="L44" s="24" t="n">
        <f aca="false">'logi, durvis'!I44+'logi, durvis'!J44+'logi, durvis'!K44</f>
        <v>0</v>
      </c>
      <c r="M44" s="24" t="n">
        <f aca="false">'logi, durvis'!F44*'logi, durvis'!G44</f>
        <v>0</v>
      </c>
      <c r="N44" s="24" t="n">
        <f aca="false">'logi, durvis'!F44*'logi, durvis'!I44</f>
        <v>0</v>
      </c>
      <c r="O44" s="24" t="n">
        <f aca="false">'logi, durvis'!F44*'logi, durvis'!J44</f>
        <v>0</v>
      </c>
      <c r="P44" s="24" t="n">
        <f aca="false">'logi, durvis'!F44*'logi, durvis'!K44</f>
        <v>0</v>
      </c>
      <c r="Q44" s="24" t="n">
        <f aca="false">'logi, durvis'!N44+'logi, durvis'!O44+'logi, durvis'!P44</f>
        <v>0</v>
      </c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false" outlineLevel="0" collapsed="false">
      <c r="A45" s="17"/>
      <c r="B45" s="17"/>
      <c r="C45" s="37" t="s">
        <v>338</v>
      </c>
      <c r="D45" s="19"/>
      <c r="E45" s="129"/>
      <c r="F45" s="36"/>
      <c r="G45" s="30"/>
      <c r="H45" s="30"/>
      <c r="I45" s="31" t="n">
        <f aca="false">H45*G45</f>
        <v>0</v>
      </c>
      <c r="J45" s="30"/>
      <c r="K45" s="30"/>
      <c r="L45" s="24"/>
      <c r="M45" s="24"/>
      <c r="N45" s="24"/>
      <c r="O45" s="24"/>
      <c r="P45" s="131"/>
      <c r="Q45" s="24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false" outlineLevel="0" collapsed="false">
      <c r="A46" s="26" t="n">
        <v>11</v>
      </c>
      <c r="B46" s="26" t="s">
        <v>143</v>
      </c>
      <c r="C46" s="27" t="s">
        <v>80</v>
      </c>
      <c r="D46" s="28" t="s">
        <v>28</v>
      </c>
      <c r="E46" s="34"/>
      <c r="F46" s="35" t="n">
        <v>230</v>
      </c>
      <c r="G46" s="30"/>
      <c r="H46" s="30"/>
      <c r="I46" s="31" t="n">
        <f aca="false">H46*G46</f>
        <v>0</v>
      </c>
      <c r="J46" s="30"/>
      <c r="K46" s="30"/>
      <c r="L46" s="24" t="n">
        <f aca="false">'logi, durvis'!I46+'logi, durvis'!J46+'logi, durvis'!K46</f>
        <v>0</v>
      </c>
      <c r="M46" s="24" t="n">
        <f aca="false">'logi, durvis'!F46*'logi, durvis'!G46</f>
        <v>0</v>
      </c>
      <c r="N46" s="24" t="n">
        <f aca="false">'logi, durvis'!F46*'logi, durvis'!I46</f>
        <v>0</v>
      </c>
      <c r="O46" s="24" t="n">
        <f aca="false">'logi, durvis'!F46*'logi, durvis'!J46</f>
        <v>0</v>
      </c>
      <c r="P46" s="24" t="n">
        <f aca="false">'logi, durvis'!F46*'logi, durvis'!K46</f>
        <v>0</v>
      </c>
      <c r="Q46" s="24" t="n">
        <f aca="false">'logi, durvis'!N46+'logi, durvis'!O46+'logi, durvis'!P46</f>
        <v>0</v>
      </c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25.5" hidden="false" customHeight="false" outlineLevel="0" collapsed="false">
      <c r="A47" s="17"/>
      <c r="B47" s="17"/>
      <c r="C47" s="32" t="s">
        <v>339</v>
      </c>
      <c r="D47" s="19" t="s">
        <v>40</v>
      </c>
      <c r="E47" s="20" t="n">
        <v>0.25</v>
      </c>
      <c r="F47" s="36" t="n">
        <f aca="false">'logi, durvis'!F46*'logi, durvis'!E47</f>
        <v>57.5</v>
      </c>
      <c r="G47" s="30"/>
      <c r="H47" s="30"/>
      <c r="I47" s="31" t="n">
        <f aca="false">H47*G47</f>
        <v>0</v>
      </c>
      <c r="J47" s="30"/>
      <c r="K47" s="30"/>
      <c r="L47" s="24" t="n">
        <f aca="false">'logi, durvis'!I47+'logi, durvis'!J47+'logi, durvis'!K47</f>
        <v>0</v>
      </c>
      <c r="M47" s="24" t="n">
        <f aca="false">'logi, durvis'!F47*'logi, durvis'!G47</f>
        <v>0</v>
      </c>
      <c r="N47" s="24" t="n">
        <f aca="false">'logi, durvis'!F47*'logi, durvis'!I47</f>
        <v>0</v>
      </c>
      <c r="O47" s="24" t="n">
        <f aca="false">'logi, durvis'!F47*'logi, durvis'!J47</f>
        <v>0</v>
      </c>
      <c r="P47" s="24" t="n">
        <f aca="false">'logi, durvis'!F47*'logi, durvis'!K47</f>
        <v>0</v>
      </c>
      <c r="Q47" s="24" t="n">
        <f aca="false">'logi, durvis'!N47+'logi, durvis'!O47+'logi, durvis'!P47</f>
        <v>0</v>
      </c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25.5" hidden="false" customHeight="false" outlineLevel="0" collapsed="false">
      <c r="A48" s="17"/>
      <c r="B48" s="17"/>
      <c r="C48" s="32" t="s">
        <v>340</v>
      </c>
      <c r="D48" s="19" t="s">
        <v>70</v>
      </c>
      <c r="E48" s="20" t="n">
        <v>3</v>
      </c>
      <c r="F48" s="36" t="n">
        <f aca="false">'logi, durvis'!F46*'logi, durvis'!E48</f>
        <v>690</v>
      </c>
      <c r="G48" s="30"/>
      <c r="H48" s="30"/>
      <c r="I48" s="31" t="n">
        <f aca="false">H48*G48</f>
        <v>0</v>
      </c>
      <c r="J48" s="30"/>
      <c r="K48" s="30"/>
      <c r="L48" s="24" t="n">
        <f aca="false">'logi, durvis'!I48+'logi, durvis'!J48+'logi, durvis'!K48</f>
        <v>0</v>
      </c>
      <c r="M48" s="24" t="n">
        <f aca="false">'logi, durvis'!F48*'logi, durvis'!G48</f>
        <v>0</v>
      </c>
      <c r="N48" s="24" t="n">
        <f aca="false">'logi, durvis'!F48*'logi, durvis'!I48</f>
        <v>0</v>
      </c>
      <c r="O48" s="24" t="n">
        <f aca="false">'logi, durvis'!F48*'logi, durvis'!J48</f>
        <v>0</v>
      </c>
      <c r="P48" s="24" t="n">
        <f aca="false">'logi, durvis'!F48*'logi, durvis'!K48</f>
        <v>0</v>
      </c>
      <c r="Q48" s="24" t="n">
        <f aca="false">'logi, durvis'!N48+'logi, durvis'!O48+'logi, durvis'!P48</f>
        <v>0</v>
      </c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27" hidden="false" customHeight="true" outlineLevel="0" collapsed="false">
      <c r="A49" s="17"/>
      <c r="B49" s="17"/>
      <c r="C49" s="32" t="s">
        <v>341</v>
      </c>
      <c r="D49" s="19" t="s">
        <v>52</v>
      </c>
      <c r="E49" s="20" t="n">
        <v>1</v>
      </c>
      <c r="F49" s="36" t="n">
        <f aca="false">'logi, durvis'!F46*'logi, durvis'!E49</f>
        <v>230</v>
      </c>
      <c r="G49" s="30"/>
      <c r="H49" s="30"/>
      <c r="I49" s="31" t="n">
        <f aca="false">H49*G49</f>
        <v>0</v>
      </c>
      <c r="J49" s="30"/>
      <c r="K49" s="30"/>
      <c r="L49" s="24" t="n">
        <f aca="false">'logi, durvis'!I49+'logi, durvis'!J49+'logi, durvis'!K49</f>
        <v>0</v>
      </c>
      <c r="M49" s="24" t="n">
        <f aca="false">'logi, durvis'!F49*'logi, durvis'!G49</f>
        <v>0</v>
      </c>
      <c r="N49" s="24" t="n">
        <f aca="false">'logi, durvis'!F49*'logi, durvis'!I49</f>
        <v>0</v>
      </c>
      <c r="O49" s="24" t="n">
        <f aca="false">'logi, durvis'!F49*'logi, durvis'!J49</f>
        <v>0</v>
      </c>
      <c r="P49" s="24" t="n">
        <f aca="false">'logi, durvis'!F49*'logi, durvis'!K49</f>
        <v>0</v>
      </c>
      <c r="Q49" s="24" t="n">
        <f aca="false">'logi, durvis'!N49+'logi, durvis'!O49+'logi, durvis'!P49</f>
        <v>0</v>
      </c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75" hidden="false" customHeight="false" outlineLevel="0" collapsed="false">
      <c r="A50" s="17"/>
      <c r="B50" s="17"/>
      <c r="C50" s="32" t="s">
        <v>59</v>
      </c>
      <c r="D50" s="19" t="s">
        <v>60</v>
      </c>
      <c r="E50" s="20" t="n">
        <v>0.04</v>
      </c>
      <c r="F50" s="36" t="n">
        <f aca="false">'logi, durvis'!F46*'logi, durvis'!E50</f>
        <v>9.2</v>
      </c>
      <c r="G50" s="30"/>
      <c r="H50" s="30"/>
      <c r="I50" s="31" t="n">
        <f aca="false">H50*G50</f>
        <v>0</v>
      </c>
      <c r="J50" s="30"/>
      <c r="K50" s="30"/>
      <c r="L50" s="24" t="n">
        <f aca="false">'logi, durvis'!I50+'logi, durvis'!J50+'logi, durvis'!K50</f>
        <v>0</v>
      </c>
      <c r="M50" s="24" t="n">
        <f aca="false">'logi, durvis'!F50*'logi, durvis'!G50</f>
        <v>0</v>
      </c>
      <c r="N50" s="24" t="n">
        <f aca="false">'logi, durvis'!F50*'logi, durvis'!I50</f>
        <v>0</v>
      </c>
      <c r="O50" s="24" t="n">
        <f aca="false">'logi, durvis'!F50*'logi, durvis'!J50</f>
        <v>0</v>
      </c>
      <c r="P50" s="24" t="n">
        <f aca="false">'logi, durvis'!F50*'logi, durvis'!K50</f>
        <v>0</v>
      </c>
      <c r="Q50" s="24" t="n">
        <f aca="false">'logi, durvis'!N50+'logi, durvis'!O50+'logi, durvis'!P50</f>
        <v>0</v>
      </c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5.5" hidden="false" customHeight="false" outlineLevel="0" collapsed="false">
      <c r="A51" s="26" t="n">
        <v>12</v>
      </c>
      <c r="B51" s="26" t="s">
        <v>143</v>
      </c>
      <c r="C51" s="27" t="s">
        <v>177</v>
      </c>
      <c r="D51" s="28" t="s">
        <v>28</v>
      </c>
      <c r="E51" s="34"/>
      <c r="F51" s="35" t="n">
        <v>2.3</v>
      </c>
      <c r="G51" s="30"/>
      <c r="H51" s="30"/>
      <c r="I51" s="31" t="n">
        <f aca="false">H51*G51</f>
        <v>0</v>
      </c>
      <c r="J51" s="30"/>
      <c r="K51" s="30"/>
      <c r="L51" s="24" t="n">
        <f aca="false">'logi, durvis'!I51+'logi, durvis'!J51+'logi, durvis'!K51</f>
        <v>0</v>
      </c>
      <c r="M51" s="24" t="n">
        <f aca="false">'logi, durvis'!F51*'logi, durvis'!G51</f>
        <v>0</v>
      </c>
      <c r="N51" s="24" t="n">
        <f aca="false">'logi, durvis'!F51*'logi, durvis'!I51</f>
        <v>0</v>
      </c>
      <c r="O51" s="24" t="n">
        <f aca="false">'logi, durvis'!F51*'logi, durvis'!J51</f>
        <v>0</v>
      </c>
      <c r="P51" s="24" t="n">
        <f aca="false">'logi, durvis'!F51*'logi, durvis'!K51</f>
        <v>0</v>
      </c>
      <c r="Q51" s="24" t="n">
        <f aca="false">'logi, durvis'!N51+'logi, durvis'!O51+'logi, durvis'!P51</f>
        <v>0</v>
      </c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.75" hidden="false" customHeight="false" outlineLevel="0" collapsed="false">
      <c r="A52" s="17"/>
      <c r="B52" s="17"/>
      <c r="C52" s="32" t="s">
        <v>342</v>
      </c>
      <c r="D52" s="19" t="s">
        <v>40</v>
      </c>
      <c r="E52" s="20" t="n">
        <v>0.5</v>
      </c>
      <c r="F52" s="36" t="n">
        <f aca="false">'logi, durvis'!F51*'logi, durvis'!E52</f>
        <v>1.15</v>
      </c>
      <c r="G52" s="30"/>
      <c r="H52" s="30"/>
      <c r="I52" s="31" t="n">
        <f aca="false">H52*G52</f>
        <v>0</v>
      </c>
      <c r="J52" s="30"/>
      <c r="K52" s="30"/>
      <c r="L52" s="24" t="n">
        <f aca="false">'logi, durvis'!I52+'logi, durvis'!J52+'logi, durvis'!K52</f>
        <v>0</v>
      </c>
      <c r="M52" s="24" t="n">
        <f aca="false">'logi, durvis'!F52*'logi, durvis'!G52</f>
        <v>0</v>
      </c>
      <c r="N52" s="24" t="n">
        <f aca="false">'logi, durvis'!F52*'logi, durvis'!I52</f>
        <v>0</v>
      </c>
      <c r="O52" s="24" t="n">
        <f aca="false">'logi, durvis'!F52*'logi, durvis'!J52</f>
        <v>0</v>
      </c>
      <c r="P52" s="24" t="n">
        <f aca="false">'logi, durvis'!F52*'logi, durvis'!K52</f>
        <v>0</v>
      </c>
      <c r="Q52" s="24" t="n">
        <f aca="false">'logi, durvis'!N52+'logi, durvis'!O52+'logi, durvis'!P52</f>
        <v>0</v>
      </c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25.5" hidden="false" customHeight="false" outlineLevel="0" collapsed="false">
      <c r="A53" s="17"/>
      <c r="B53" s="17"/>
      <c r="C53" s="32" t="s">
        <v>343</v>
      </c>
      <c r="D53" s="19" t="s">
        <v>52</v>
      </c>
      <c r="E53" s="20" t="n">
        <v>1.4</v>
      </c>
      <c r="F53" s="36" t="n">
        <f aca="false">'logi, durvis'!F51*'logi, durvis'!E53</f>
        <v>3.22</v>
      </c>
      <c r="G53" s="30"/>
      <c r="H53" s="30"/>
      <c r="I53" s="31" t="n">
        <f aca="false">H53*G53</f>
        <v>0</v>
      </c>
      <c r="J53" s="30"/>
      <c r="K53" s="30"/>
      <c r="L53" s="24" t="n">
        <f aca="false">'logi, durvis'!I53+'logi, durvis'!J53+'logi, durvis'!K53</f>
        <v>0</v>
      </c>
      <c r="M53" s="24" t="n">
        <f aca="false">'logi, durvis'!F53*'logi, durvis'!G53</f>
        <v>0</v>
      </c>
      <c r="N53" s="24" t="n">
        <f aca="false">'logi, durvis'!F53*'logi, durvis'!I53</f>
        <v>0</v>
      </c>
      <c r="O53" s="24" t="n">
        <f aca="false">'logi, durvis'!F53*'logi, durvis'!J53</f>
        <v>0</v>
      </c>
      <c r="P53" s="24" t="n">
        <f aca="false">'logi, durvis'!F53*'logi, durvis'!K53</f>
        <v>0</v>
      </c>
      <c r="Q53" s="24" t="n">
        <f aca="false">'logi, durvis'!N53+'logi, durvis'!O53+'logi, durvis'!P53</f>
        <v>0</v>
      </c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false" outlineLevel="0" collapsed="false">
      <c r="A54" s="17"/>
      <c r="B54" s="17"/>
      <c r="C54" s="32" t="s">
        <v>73</v>
      </c>
      <c r="D54" s="19" t="s">
        <v>56</v>
      </c>
      <c r="E54" s="20"/>
      <c r="F54" s="36" t="n">
        <v>270</v>
      </c>
      <c r="G54" s="30"/>
      <c r="H54" s="30"/>
      <c r="I54" s="31" t="n">
        <f aca="false">H54*G54</f>
        <v>0</v>
      </c>
      <c r="J54" s="30"/>
      <c r="K54" s="30"/>
      <c r="L54" s="24" t="n">
        <f aca="false">'logi, durvis'!I54+'logi, durvis'!J54+'logi, durvis'!K54</f>
        <v>0</v>
      </c>
      <c r="M54" s="24" t="n">
        <f aca="false">'logi, durvis'!F54*'logi, durvis'!G54</f>
        <v>0</v>
      </c>
      <c r="N54" s="24" t="n">
        <f aca="false">'logi, durvis'!F54*'logi, durvis'!I54</f>
        <v>0</v>
      </c>
      <c r="O54" s="24" t="n">
        <f aca="false">'logi, durvis'!F54*'logi, durvis'!J54</f>
        <v>0</v>
      </c>
      <c r="P54" s="24" t="n">
        <f aca="false">'logi, durvis'!F54*'logi, durvis'!K54</f>
        <v>0</v>
      </c>
      <c r="Q54" s="24" t="n">
        <f aca="false">'logi, durvis'!N54+'logi, durvis'!O54+'logi, durvis'!P54</f>
        <v>0</v>
      </c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s="12" customFormat="true" ht="12.75" hidden="false" customHeight="false" outlineLevel="0" collapsed="false">
      <c r="A55" s="26" t="n">
        <v>13</v>
      </c>
      <c r="B55" s="26" t="s">
        <v>143</v>
      </c>
      <c r="C55" s="132" t="s">
        <v>344</v>
      </c>
      <c r="D55" s="133" t="s">
        <v>40</v>
      </c>
      <c r="E55" s="35"/>
      <c r="F55" s="35" t="n">
        <v>56.2</v>
      </c>
      <c r="G55" s="30"/>
      <c r="H55" s="30"/>
      <c r="I55" s="31" t="n">
        <f aca="false">H55*G55</f>
        <v>0</v>
      </c>
      <c r="J55" s="30"/>
      <c r="K55" s="30"/>
      <c r="L55" s="60" t="n">
        <f aca="false">'logi, durvis'!I55+'logi, durvis'!J55+'logi, durvis'!K55</f>
        <v>0</v>
      </c>
      <c r="M55" s="60" t="n">
        <f aca="false">'logi, durvis'!F55*'logi, durvis'!G55</f>
        <v>0</v>
      </c>
      <c r="N55" s="60" t="n">
        <f aca="false">'logi, durvis'!F55*'logi, durvis'!I55</f>
        <v>0</v>
      </c>
      <c r="O55" s="60" t="n">
        <f aca="false">'logi, durvis'!F55*'logi, durvis'!J55</f>
        <v>0</v>
      </c>
      <c r="P55" s="134" t="n">
        <f aca="false">'logi, durvis'!F55*'logi, durvis'!K55</f>
        <v>0</v>
      </c>
      <c r="Q55" s="60" t="n">
        <f aca="false">'logi, durvis'!N55+'logi, durvis'!O55+'logi, durvis'!P55</f>
        <v>0</v>
      </c>
    </row>
    <row r="56" customFormat="false" ht="12.75" hidden="false" customHeight="false" outlineLevel="0" collapsed="false">
      <c r="A56" s="135"/>
      <c r="B56" s="135"/>
      <c r="C56" s="136" t="s">
        <v>345</v>
      </c>
      <c r="D56" s="20" t="s">
        <v>52</v>
      </c>
      <c r="E56" s="36" t="n">
        <v>20</v>
      </c>
      <c r="F56" s="36" t="n">
        <f aca="false">'logi, durvis'!F55*'logi, durvis'!E56</f>
        <v>1124</v>
      </c>
      <c r="G56" s="30"/>
      <c r="H56" s="30"/>
      <c r="I56" s="31" t="n">
        <f aca="false">H56*G56</f>
        <v>0</v>
      </c>
      <c r="J56" s="30"/>
      <c r="K56" s="30"/>
      <c r="L56" s="60" t="n">
        <f aca="false">'logi, durvis'!I56+'logi, durvis'!J56+'logi, durvis'!K56</f>
        <v>0</v>
      </c>
      <c r="M56" s="60" t="n">
        <f aca="false">'logi, durvis'!F56*'logi, durvis'!G56</f>
        <v>0</v>
      </c>
      <c r="N56" s="60" t="n">
        <f aca="false">'logi, durvis'!F56*'logi, durvis'!I56</f>
        <v>0</v>
      </c>
      <c r="O56" s="60" t="n">
        <f aca="false">'logi, durvis'!F56*'logi, durvis'!J56</f>
        <v>0</v>
      </c>
      <c r="P56" s="134" t="n">
        <f aca="false">'logi, durvis'!F56*'logi, durvis'!K56</f>
        <v>0</v>
      </c>
      <c r="Q56" s="60" t="n">
        <f aca="false">'logi, durvis'!N56+'logi, durvis'!O56+'logi, durvis'!P56</f>
        <v>0</v>
      </c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.75" hidden="false" customHeight="false" outlineLevel="0" collapsed="false">
      <c r="A57" s="26" t="n">
        <v>14</v>
      </c>
      <c r="B57" s="26" t="s">
        <v>143</v>
      </c>
      <c r="C57" s="132" t="s">
        <v>346</v>
      </c>
      <c r="D57" s="133" t="s">
        <v>40</v>
      </c>
      <c r="E57" s="35"/>
      <c r="F57" s="35" t="n">
        <v>116.2</v>
      </c>
      <c r="G57" s="30"/>
      <c r="H57" s="30"/>
      <c r="I57" s="31" t="n">
        <f aca="false">H57*G57</f>
        <v>0</v>
      </c>
      <c r="J57" s="30"/>
      <c r="K57" s="30"/>
      <c r="L57" s="60" t="n">
        <f aca="false">'logi, durvis'!I57+'logi, durvis'!J57+'logi, durvis'!K57</f>
        <v>0</v>
      </c>
      <c r="M57" s="60" t="n">
        <f aca="false">'logi, durvis'!F57*'logi, durvis'!G57</f>
        <v>0</v>
      </c>
      <c r="N57" s="60" t="n">
        <f aca="false">'logi, durvis'!F57*'logi, durvis'!I57</f>
        <v>0</v>
      </c>
      <c r="O57" s="60" t="n">
        <f aca="false">'logi, durvis'!F57*'logi, durvis'!J57</f>
        <v>0</v>
      </c>
      <c r="P57" s="134" t="n">
        <f aca="false">'logi, durvis'!F57*'logi, durvis'!K57</f>
        <v>0</v>
      </c>
      <c r="Q57" s="60" t="n">
        <f aca="false">'logi, durvis'!N57+'logi, durvis'!O57+'logi, durvis'!P57</f>
        <v>0</v>
      </c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false" outlineLevel="0" collapsed="false">
      <c r="A58" s="135"/>
      <c r="B58" s="135"/>
      <c r="C58" s="136" t="s">
        <v>347</v>
      </c>
      <c r="D58" s="20" t="s">
        <v>52</v>
      </c>
      <c r="E58" s="36" t="n">
        <v>1</v>
      </c>
      <c r="F58" s="36" t="n">
        <f aca="false">'logi, durvis'!F57*'logi, durvis'!E58</f>
        <v>116.2</v>
      </c>
      <c r="G58" s="30"/>
      <c r="H58" s="30"/>
      <c r="I58" s="31" t="n">
        <f aca="false">H58*G58</f>
        <v>0</v>
      </c>
      <c r="J58" s="30"/>
      <c r="K58" s="30"/>
      <c r="L58" s="60" t="n">
        <f aca="false">'logi, durvis'!I58+'logi, durvis'!J58+'logi, durvis'!K58</f>
        <v>0</v>
      </c>
      <c r="M58" s="60" t="n">
        <f aca="false">'logi, durvis'!F58*'logi, durvis'!G58</f>
        <v>0</v>
      </c>
      <c r="N58" s="60" t="n">
        <f aca="false">'logi, durvis'!F58*'logi, durvis'!I58</f>
        <v>0</v>
      </c>
      <c r="O58" s="60" t="n">
        <f aca="false">'logi, durvis'!F58*'logi, durvis'!J58</f>
        <v>0</v>
      </c>
      <c r="P58" s="134" t="n">
        <f aca="false">'logi, durvis'!F58*'logi, durvis'!K58</f>
        <v>0</v>
      </c>
      <c r="Q58" s="60" t="n">
        <f aca="false">'logi, durvis'!N58+'logi, durvis'!O58+'logi, durvis'!P58</f>
        <v>0</v>
      </c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false" outlineLevel="0" collapsed="false">
      <c r="A59" s="26" t="n">
        <v>15</v>
      </c>
      <c r="B59" s="26" t="s">
        <v>143</v>
      </c>
      <c r="C59" s="132" t="s">
        <v>348</v>
      </c>
      <c r="D59" s="133" t="s">
        <v>40</v>
      </c>
      <c r="E59" s="35"/>
      <c r="F59" s="35" t="n">
        <v>116.2</v>
      </c>
      <c r="G59" s="30"/>
      <c r="H59" s="30"/>
      <c r="I59" s="31" t="n">
        <f aca="false">H59*G59</f>
        <v>0</v>
      </c>
      <c r="J59" s="30"/>
      <c r="K59" s="30"/>
      <c r="L59" s="60" t="n">
        <f aca="false">'logi, durvis'!I59+'logi, durvis'!J59+'logi, durvis'!K59</f>
        <v>0</v>
      </c>
      <c r="M59" s="60" t="n">
        <f aca="false">'logi, durvis'!F59*'logi, durvis'!G59</f>
        <v>0</v>
      </c>
      <c r="N59" s="60" t="n">
        <f aca="false">'logi, durvis'!F59*'logi, durvis'!I59</f>
        <v>0</v>
      </c>
      <c r="O59" s="60" t="n">
        <f aca="false">'logi, durvis'!F59*'logi, durvis'!J59</f>
        <v>0</v>
      </c>
      <c r="P59" s="134" t="n">
        <f aca="false">'logi, durvis'!F59*'logi, durvis'!K59</f>
        <v>0</v>
      </c>
      <c r="Q59" s="60" t="n">
        <f aca="false">'logi, durvis'!N59+'logi, durvis'!O59+'logi, durvis'!P59</f>
        <v>0</v>
      </c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false" outlineLevel="0" collapsed="false">
      <c r="A60" s="135"/>
      <c r="B60" s="135"/>
      <c r="C60" s="32" t="s">
        <v>349</v>
      </c>
      <c r="D60" s="19" t="s">
        <v>350</v>
      </c>
      <c r="E60" s="36" t="n">
        <v>0.1</v>
      </c>
      <c r="F60" s="36" t="n">
        <f aca="false">'logi, durvis'!F59*'logi, durvis'!E60</f>
        <v>11.62</v>
      </c>
      <c r="G60" s="30"/>
      <c r="H60" s="30"/>
      <c r="I60" s="31" t="n">
        <f aca="false">H60*G60</f>
        <v>0</v>
      </c>
      <c r="J60" s="30"/>
      <c r="K60" s="30"/>
      <c r="L60" s="60" t="n">
        <f aca="false">'logi, durvis'!I60+'logi, durvis'!J60+'logi, durvis'!K60</f>
        <v>0</v>
      </c>
      <c r="M60" s="60" t="n">
        <f aca="false">'logi, durvis'!F60*'logi, durvis'!G60</f>
        <v>0</v>
      </c>
      <c r="N60" s="60" t="n">
        <f aca="false">'logi, durvis'!F60*'logi, durvis'!I60</f>
        <v>0</v>
      </c>
      <c r="O60" s="60" t="n">
        <f aca="false">'logi, durvis'!F60*'logi, durvis'!J60</f>
        <v>0</v>
      </c>
      <c r="P60" s="134" t="n">
        <f aca="false">'logi, durvis'!F60*'logi, durvis'!K60</f>
        <v>0</v>
      </c>
      <c r="Q60" s="60" t="n">
        <f aca="false">'logi, durvis'!N60+'logi, durvis'!O60+'logi, durvis'!P60</f>
        <v>0</v>
      </c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false" outlineLevel="0" collapsed="false">
      <c r="A61" s="135"/>
      <c r="B61" s="135"/>
      <c r="C61" s="32" t="s">
        <v>351</v>
      </c>
      <c r="D61" s="19" t="s">
        <v>350</v>
      </c>
      <c r="E61" s="36" t="n">
        <v>0.3</v>
      </c>
      <c r="F61" s="36" t="n">
        <f aca="false">'logi, durvis'!F59*'logi, durvis'!E61</f>
        <v>34.86</v>
      </c>
      <c r="G61" s="30"/>
      <c r="H61" s="30"/>
      <c r="I61" s="31" t="n">
        <f aca="false">H61*G61</f>
        <v>0</v>
      </c>
      <c r="J61" s="30"/>
      <c r="K61" s="30"/>
      <c r="L61" s="60" t="n">
        <f aca="false">'logi, durvis'!I61+'logi, durvis'!J61+'logi, durvis'!K61</f>
        <v>0</v>
      </c>
      <c r="M61" s="60" t="n">
        <f aca="false">'logi, durvis'!F61*'logi, durvis'!G61</f>
        <v>0</v>
      </c>
      <c r="N61" s="60" t="n">
        <f aca="false">'logi, durvis'!F61*'logi, durvis'!I61</f>
        <v>0</v>
      </c>
      <c r="O61" s="60" t="n">
        <f aca="false">'logi, durvis'!F61*'logi, durvis'!J61</f>
        <v>0</v>
      </c>
      <c r="P61" s="134" t="n">
        <f aca="false">'logi, durvis'!F61*'logi, durvis'!K61</f>
        <v>0</v>
      </c>
      <c r="Q61" s="60" t="n">
        <f aca="false">'logi, durvis'!N61+'logi, durvis'!O61+'logi, durvis'!P61</f>
        <v>0</v>
      </c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false" outlineLevel="0" collapsed="false">
      <c r="A62" s="19"/>
      <c r="B62" s="19"/>
      <c r="C62" s="32" t="s">
        <v>352</v>
      </c>
      <c r="D62" s="137" t="s">
        <v>350</v>
      </c>
      <c r="E62" s="138" t="n">
        <v>0.3</v>
      </c>
      <c r="F62" s="139" t="n">
        <f aca="false">'logi, durvis'!F59*'logi, durvis'!E62</f>
        <v>34.86</v>
      </c>
      <c r="G62" s="30"/>
      <c r="H62" s="30"/>
      <c r="I62" s="31" t="n">
        <f aca="false">H62*G62</f>
        <v>0</v>
      </c>
      <c r="J62" s="30"/>
      <c r="K62" s="30"/>
      <c r="L62" s="140" t="n">
        <f aca="false">'logi, durvis'!I62+'logi, durvis'!J62+'logi, durvis'!K62</f>
        <v>0</v>
      </c>
      <c r="M62" s="60" t="n">
        <f aca="false">'logi, durvis'!F62*'logi, durvis'!G62</f>
        <v>0</v>
      </c>
      <c r="N62" s="60" t="n">
        <f aca="false">'logi, durvis'!F62*'logi, durvis'!I62</f>
        <v>0</v>
      </c>
      <c r="O62" s="60" t="n">
        <f aca="false">'logi, durvis'!F62*'logi, durvis'!J62</f>
        <v>0</v>
      </c>
      <c r="P62" s="134" t="n">
        <f aca="false">'logi, durvis'!F62*'logi, durvis'!K62</f>
        <v>0</v>
      </c>
      <c r="Q62" s="60" t="n">
        <f aca="false">'logi, durvis'!N62+'logi, durvis'!O62+'logi, durvis'!P62</f>
        <v>0</v>
      </c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false" outlineLevel="0" collapsed="false">
      <c r="A63" s="50"/>
      <c r="B63" s="50"/>
      <c r="C63" s="51"/>
      <c r="D63" s="52"/>
      <c r="E63" s="53"/>
      <c r="F63" s="54"/>
      <c r="G63" s="52"/>
      <c r="H63" s="99"/>
      <c r="I63" s="24"/>
      <c r="J63" s="25"/>
      <c r="K63" s="25"/>
      <c r="L63" s="24"/>
      <c r="M63" s="24"/>
      <c r="N63" s="24"/>
      <c r="O63" s="24"/>
      <c r="P63" s="24"/>
      <c r="Q63" s="24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true" outlineLevel="0" collapsed="false">
      <c r="A64" s="100"/>
      <c r="B64" s="100"/>
      <c r="C64" s="101" t="s">
        <v>202</v>
      </c>
      <c r="D64" s="102"/>
      <c r="E64" s="102"/>
      <c r="F64" s="102"/>
      <c r="G64" s="119"/>
      <c r="H64" s="119"/>
      <c r="I64" s="120"/>
      <c r="J64" s="119"/>
      <c r="K64" s="120"/>
      <c r="L64" s="120"/>
      <c r="M64" s="121" t="n">
        <f aca="false">SUM('logi, durvis'!M12:M63)</f>
        <v>0</v>
      </c>
      <c r="N64" s="121" t="n">
        <f aca="false">(SUM('logi, durvis'!N12:N63))+(SUM('logi, durvis'!N12:N63)*0.2359)</f>
        <v>0</v>
      </c>
      <c r="O64" s="121" t="n">
        <f aca="false">SUM('logi, durvis'!O12:O63)</f>
        <v>0</v>
      </c>
      <c r="P64" s="121" t="n">
        <f aca="false">SUM('logi, durvis'!P12:P63)</f>
        <v>0</v>
      </c>
      <c r="Q64" s="121" t="n">
        <f aca="false">SUM('logi, durvis'!Q12:Q63)</f>
        <v>0</v>
      </c>
      <c r="R64" s="93"/>
      <c r="S64" s="93"/>
      <c r="T64" s="93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s="12" customFormat="true" ht="23.65" hidden="false" customHeight="true" outlineLevel="0" collapsed="false">
      <c r="A65" s="100"/>
      <c r="B65" s="100"/>
      <c r="C65" s="106" t="s">
        <v>203</v>
      </c>
      <c r="D65" s="107"/>
      <c r="E65" s="107"/>
      <c r="F65" s="108" t="s">
        <v>204</v>
      </c>
      <c r="G65" s="122"/>
      <c r="H65" s="123"/>
      <c r="I65" s="122"/>
      <c r="J65" s="124"/>
      <c r="K65" s="122"/>
      <c r="L65" s="122"/>
      <c r="M65" s="122"/>
      <c r="N65" s="122"/>
      <c r="O65" s="122" t="n">
        <v>0</v>
      </c>
      <c r="P65" s="122"/>
      <c r="Q65" s="122" t="n">
        <f aca="false">'logi, durvis'!O65</f>
        <v>0</v>
      </c>
    </row>
    <row r="66" customFormat="false" ht="12.75" hidden="false" customHeight="false" outlineLevel="0" collapsed="false">
      <c r="A66" s="100"/>
      <c r="B66" s="100"/>
      <c r="C66" s="112" t="s">
        <v>205</v>
      </c>
      <c r="D66" s="107"/>
      <c r="E66" s="107"/>
      <c r="F66" s="107"/>
      <c r="G66" s="122"/>
      <c r="H66" s="123"/>
      <c r="I66" s="122"/>
      <c r="J66" s="124"/>
      <c r="K66" s="122"/>
      <c r="L66" s="122"/>
      <c r="M66" s="122" t="n">
        <f aca="false">'logi, durvis'!M64</f>
        <v>0</v>
      </c>
      <c r="N66" s="122" t="n">
        <f aca="false">'logi, durvis'!N64</f>
        <v>0</v>
      </c>
      <c r="O66" s="122" t="n">
        <f aca="false">'logi, durvis'!O64+'logi, durvis'!O65</f>
        <v>0</v>
      </c>
      <c r="P66" s="122" t="n">
        <f aca="false">'logi, durvis'!P64</f>
        <v>0</v>
      </c>
      <c r="Q66" s="122" t="n">
        <f aca="false">'logi, durvis'!Q64+'logi, durvis'!Q65</f>
        <v>0</v>
      </c>
    </row>
    <row r="67" customFormat="false" ht="12.75" hidden="false" customHeight="false" outlineLevel="0" collapsed="false">
      <c r="A67" s="80"/>
      <c r="B67" s="81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4"/>
      <c r="N67" s="5"/>
      <c r="O67" s="5"/>
      <c r="P67" s="5"/>
      <c r="Q67" s="5"/>
    </row>
    <row r="68" customFormat="false" ht="12.75" hidden="false" customHeight="false" outlineLevel="0" collapsed="false">
      <c r="A68" s="80"/>
      <c r="B68" s="81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4"/>
      <c r="N68" s="5"/>
      <c r="O68" s="5"/>
      <c r="P68" s="5"/>
      <c r="Q68" s="5"/>
    </row>
    <row r="69" customFormat="false" ht="12.75" hidden="false" customHeight="false" outlineLevel="0" collapsed="false">
      <c r="A69" s="80"/>
      <c r="B69" s="81"/>
      <c r="C69" s="82" t="s">
        <v>206</v>
      </c>
      <c r="D69" s="83"/>
      <c r="E69" s="83"/>
      <c r="F69" s="83"/>
      <c r="G69" s="83"/>
      <c r="H69" s="83"/>
      <c r="I69" s="83"/>
      <c r="J69" s="83"/>
      <c r="K69" s="83"/>
      <c r="L69" s="83"/>
      <c r="M69" s="84"/>
      <c r="N69" s="75"/>
      <c r="O69" s="5"/>
      <c r="P69" s="5"/>
      <c r="Q69" s="5"/>
    </row>
    <row r="70" customFormat="false" ht="12.75" hidden="false" customHeight="false" outlineLevel="0" collapsed="false">
      <c r="A70" s="80"/>
      <c r="B70" s="81"/>
      <c r="C70" s="82" t="s">
        <v>207</v>
      </c>
      <c r="D70" s="83"/>
      <c r="E70" s="83"/>
      <c r="F70" s="83"/>
      <c r="G70" s="83"/>
      <c r="H70" s="83"/>
      <c r="I70" s="83"/>
      <c r="J70" s="83"/>
      <c r="K70" s="83"/>
      <c r="L70" s="83"/>
      <c r="M70" s="84"/>
      <c r="N70" s="75"/>
      <c r="O70" s="5"/>
      <c r="P70" s="5"/>
      <c r="Q70" s="5"/>
    </row>
    <row r="71" customFormat="false" ht="12.75" hidden="false" customHeight="false" outlineLevel="0" collapsed="false">
      <c r="A71" s="80"/>
      <c r="B71" s="81"/>
      <c r="C71" s="82"/>
      <c r="D71" s="141"/>
      <c r="E71" s="141"/>
      <c r="F71" s="84"/>
      <c r="G71" s="84"/>
      <c r="H71" s="85"/>
      <c r="I71" s="5"/>
      <c r="J71" s="5"/>
      <c r="K71" s="5"/>
      <c r="L71" s="5"/>
      <c r="M71" s="75"/>
      <c r="N71" s="75"/>
      <c r="O71" s="5"/>
      <c r="P71" s="5"/>
      <c r="Q71" s="5"/>
    </row>
    <row r="72" customFormat="false" ht="12.75" hidden="false" customHeight="false" outlineLevel="0" collapsed="false">
      <c r="A72" s="81"/>
      <c r="B72" s="81"/>
      <c r="C72" s="82" t="s">
        <v>208</v>
      </c>
      <c r="D72" s="5"/>
      <c r="E72" s="5"/>
      <c r="F72" s="5"/>
      <c r="G72" s="84"/>
      <c r="H72" s="85"/>
      <c r="I72" s="5"/>
      <c r="J72" s="5"/>
      <c r="K72" s="5"/>
      <c r="L72" s="5"/>
      <c r="M72" s="75"/>
      <c r="N72" s="75"/>
      <c r="O72" s="5"/>
      <c r="P72" s="5"/>
      <c r="Q72" s="5"/>
    </row>
    <row r="73" customFormat="false" ht="12.75" hidden="false" customHeight="false" outlineLevel="0" collapsed="false">
      <c r="A73" s="81"/>
      <c r="B73" s="81"/>
      <c r="C73" s="14" t="s">
        <v>209</v>
      </c>
      <c r="D73" s="5"/>
      <c r="E73" s="5"/>
      <c r="F73" s="5"/>
      <c r="G73" s="84"/>
      <c r="H73" s="85"/>
      <c r="I73" s="5"/>
      <c r="J73" s="5"/>
      <c r="K73" s="5"/>
      <c r="L73" s="5"/>
      <c r="M73" s="75"/>
      <c r="N73" s="75"/>
      <c r="O73" s="5"/>
      <c r="P73" s="5"/>
      <c r="Q73" s="5"/>
    </row>
  </sheetData>
  <mergeCells count="8">
    <mergeCell ref="A9:A10"/>
    <mergeCell ref="B9:B10"/>
    <mergeCell ref="C9:C10"/>
    <mergeCell ref="D9:D10"/>
    <mergeCell ref="E9:E10"/>
    <mergeCell ref="F9:F10"/>
    <mergeCell ref="G9:L9"/>
    <mergeCell ref="M9:Q9"/>
  </mergeCells>
  <printOptions headings="false" gridLines="false" gridLinesSet="true" horizontalCentered="false" verticalCentered="false"/>
  <pageMargins left="0.39375" right="0.39375" top="0.747916666666667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5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E7" activeCellId="0" sqref="E7"/>
    </sheetView>
  </sheetViews>
  <sheetFormatPr defaultRowHeight="12.75"/>
  <cols>
    <col collapsed="false" hidden="false" max="1" min="1" style="1" width="4.05102040816327"/>
    <col collapsed="false" hidden="false" max="2" min="2" style="1" width="7.83163265306122"/>
    <col collapsed="false" hidden="false" max="3" min="3" style="86" width="32.1275510204082"/>
    <col collapsed="false" hidden="false" max="5" min="4" style="86" width="6.0765306122449"/>
    <col collapsed="false" hidden="false" max="6" min="6" style="86" width="7.02040816326531"/>
    <col collapsed="false" hidden="false" max="7" min="7" style="86" width="5.53571428571429"/>
    <col collapsed="false" hidden="false" max="8" min="8" style="86" width="7.96428571428571"/>
    <col collapsed="false" hidden="false" max="9" min="9" style="86" width="7.02040816326531"/>
    <col collapsed="false" hidden="false" max="10" min="10" style="86" width="7.29081632653061"/>
    <col collapsed="false" hidden="false" max="11" min="11" style="86" width="9.31632653061224"/>
    <col collapsed="false" hidden="false" max="12" min="12" style="86" width="7.29081632653061"/>
    <col collapsed="false" hidden="false" max="13" min="13" style="86" width="7.69387755102041"/>
    <col collapsed="false" hidden="false" max="14" min="14" style="87" width="7.83163265306122"/>
    <col collapsed="false" hidden="false" max="15" min="15" style="86" width="9.04591836734694"/>
    <col collapsed="false" hidden="false" max="16" min="16" style="86" width="7.56122448979592"/>
    <col collapsed="false" hidden="false" max="17" min="17" style="86" width="9.98979591836735"/>
    <col collapsed="false" hidden="false" max="1025" min="18" style="86" width="8.77551020408163"/>
  </cols>
  <sheetData>
    <row r="1" customFormat="false" ht="12.75" hidden="false" customHeight="false" outlineLevel="0" collapsed="false">
      <c r="A1" s="4" t="n">
        <f aca="false">'kopā-neprintēt'!J23</f>
        <v>6</v>
      </c>
      <c r="B1" s="4"/>
      <c r="C1" s="88"/>
      <c r="D1" s="88"/>
      <c r="E1" s="88"/>
      <c r="F1" s="89"/>
      <c r="G1" s="88"/>
      <c r="H1" s="0"/>
      <c r="I1" s="88"/>
      <c r="J1" s="88"/>
      <c r="K1" s="88"/>
      <c r="L1" s="88"/>
      <c r="M1" s="89"/>
      <c r="N1" s="88"/>
      <c r="O1" s="88"/>
      <c r="P1" s="88"/>
      <c r="Q1" s="88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7" t="s">
        <v>0</v>
      </c>
      <c r="B2" s="0"/>
      <c r="C2" s="7"/>
      <c r="D2" s="90"/>
      <c r="E2" s="90"/>
      <c r="F2" s="91"/>
      <c r="G2" s="90"/>
      <c r="H2" s="90"/>
      <c r="I2" s="90"/>
      <c r="J2" s="90"/>
      <c r="K2" s="90"/>
      <c r="L2" s="90"/>
      <c r="M2" s="88"/>
      <c r="N2" s="89"/>
      <c r="O2" s="88"/>
      <c r="P2" s="88"/>
      <c r="Q2" s="88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10" t="s">
        <v>1</v>
      </c>
      <c r="B3" s="0"/>
      <c r="C3" s="10"/>
      <c r="D3" s="10"/>
      <c r="E3" s="10"/>
      <c r="F3" s="10"/>
      <c r="G3" s="10"/>
      <c r="H3" s="10"/>
      <c r="I3" s="90"/>
      <c r="J3" s="90"/>
      <c r="K3" s="90"/>
      <c r="L3" s="9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11" t="s">
        <v>2</v>
      </c>
      <c r="B4" s="0"/>
      <c r="C4" s="11"/>
      <c r="D4" s="10"/>
      <c r="E4" s="10"/>
      <c r="F4" s="10"/>
      <c r="G4" s="10"/>
      <c r="H4" s="10"/>
      <c r="I4" s="90"/>
      <c r="J4" s="90"/>
      <c r="K4" s="90"/>
      <c r="L4" s="9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11" t="s">
        <v>3</v>
      </c>
      <c r="B5" s="0"/>
      <c r="C5" s="11"/>
      <c r="D5" s="10"/>
      <c r="E5" s="10"/>
      <c r="F5" s="10"/>
      <c r="G5" s="10"/>
      <c r="H5" s="0"/>
      <c r="I5" s="90"/>
      <c r="J5" s="90"/>
      <c r="K5" s="90"/>
      <c r="L5" s="9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10"/>
      <c r="D6" s="10"/>
      <c r="E6" s="90" t="s">
        <v>353</v>
      </c>
      <c r="F6" s="10"/>
      <c r="G6" s="10"/>
      <c r="H6" s="0"/>
      <c r="I6" s="90"/>
      <c r="J6" s="90"/>
      <c r="K6" s="90"/>
      <c r="L6" s="9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0"/>
      <c r="C7" s="10"/>
      <c r="D7" s="10"/>
      <c r="E7" s="90" t="s">
        <v>354</v>
      </c>
      <c r="F7" s="10"/>
      <c r="G7" s="10"/>
      <c r="H7" s="90"/>
      <c r="I7" s="90"/>
      <c r="J7" s="90"/>
      <c r="K7" s="90"/>
      <c r="L7" s="9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0"/>
      <c r="C8" s="12" t="s">
        <v>6</v>
      </c>
      <c r="D8" s="0"/>
      <c r="E8" s="0"/>
      <c r="F8" s="92"/>
      <c r="G8" s="0"/>
      <c r="H8" s="0"/>
      <c r="I8" s="0"/>
      <c r="J8" s="0"/>
      <c r="K8" s="0"/>
      <c r="L8" s="0"/>
      <c r="M8" s="0"/>
      <c r="N8" s="93"/>
      <c r="O8" s="94" t="s">
        <v>7</v>
      </c>
      <c r="P8" s="95" t="n">
        <f aca="false">'pagr '!Q48</f>
        <v>0</v>
      </c>
      <c r="Q8" s="93" t="s">
        <v>8</v>
      </c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true" outlineLevel="0" collapsed="false">
      <c r="A9" s="16" t="s">
        <v>9</v>
      </c>
      <c r="B9" s="16" t="s">
        <v>10</v>
      </c>
      <c r="C9" s="16" t="s">
        <v>11</v>
      </c>
      <c r="D9" s="16" t="s">
        <v>12</v>
      </c>
      <c r="E9" s="16" t="s">
        <v>13</v>
      </c>
      <c r="F9" s="16" t="s">
        <v>14</v>
      </c>
      <c r="G9" s="16" t="s">
        <v>15</v>
      </c>
      <c r="H9" s="16"/>
      <c r="I9" s="16"/>
      <c r="J9" s="16"/>
      <c r="K9" s="16"/>
      <c r="L9" s="16"/>
      <c r="M9" s="16" t="s">
        <v>16</v>
      </c>
      <c r="N9" s="16"/>
      <c r="O9" s="16"/>
      <c r="P9" s="16"/>
      <c r="Q9" s="16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51" hidden="false" customHeight="false" outlineLevel="0" collapsed="false">
      <c r="A10" s="16"/>
      <c r="B10" s="16"/>
      <c r="C10" s="16"/>
      <c r="D10" s="16"/>
      <c r="E10" s="16"/>
      <c r="F10" s="16"/>
      <c r="G10" s="16" t="s">
        <v>17</v>
      </c>
      <c r="H10" s="16" t="s">
        <v>18</v>
      </c>
      <c r="I10" s="16" t="s">
        <v>19</v>
      </c>
      <c r="J10" s="16" t="s">
        <v>20</v>
      </c>
      <c r="K10" s="16" t="s">
        <v>21</v>
      </c>
      <c r="L10" s="16" t="s">
        <v>22</v>
      </c>
      <c r="M10" s="16" t="s">
        <v>23</v>
      </c>
      <c r="N10" s="16" t="s">
        <v>19</v>
      </c>
      <c r="O10" s="16" t="s">
        <v>20</v>
      </c>
      <c r="P10" s="16" t="s">
        <v>21</v>
      </c>
      <c r="Q10" s="16" t="s">
        <v>24</v>
      </c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s="93" customFormat="true" ht="12.75" hidden="false" customHeight="false" outlineLevel="0" collapsed="false">
      <c r="A12" s="113"/>
      <c r="B12" s="113"/>
      <c r="C12" s="142" t="s">
        <v>355</v>
      </c>
      <c r="D12" s="113"/>
      <c r="E12" s="113"/>
      <c r="F12" s="11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</row>
    <row r="13" customFormat="false" ht="25.5" hidden="false" customHeight="false" outlineLevel="0" collapsed="false">
      <c r="A13" s="26" t="n">
        <v>1</v>
      </c>
      <c r="B13" s="26" t="s">
        <v>356</v>
      </c>
      <c r="C13" s="39" t="s">
        <v>357</v>
      </c>
      <c r="D13" s="34" t="s">
        <v>31</v>
      </c>
      <c r="E13" s="34"/>
      <c r="F13" s="35" t="n">
        <v>1</v>
      </c>
      <c r="G13" s="30"/>
      <c r="H13" s="30"/>
      <c r="I13" s="31" t="n">
        <f aca="false">H13*G13</f>
        <v>0</v>
      </c>
      <c r="J13" s="30"/>
      <c r="K13" s="30"/>
      <c r="L13" s="24" t="n">
        <f aca="false">'pagr '!I13+'pagr '!J13+'pagr '!K13</f>
        <v>0</v>
      </c>
      <c r="M13" s="24" t="n">
        <f aca="false">'pagr '!F13*'pagr '!G13</f>
        <v>0</v>
      </c>
      <c r="N13" s="24" t="n">
        <f aca="false">'pagr '!F13*'pagr '!I13</f>
        <v>0</v>
      </c>
      <c r="O13" s="24" t="n">
        <f aca="false">'pagr '!F13*'pagr '!J13</f>
        <v>0</v>
      </c>
      <c r="P13" s="24" t="n">
        <f aca="false">'pagr '!F13*'pagr '!K13</f>
        <v>0</v>
      </c>
      <c r="Q13" s="24" t="n">
        <f aca="false">'pagr '!N13+'pagr '!O13+'pagr '!P13</f>
        <v>0</v>
      </c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s="93" customFormat="true" ht="12.75" hidden="false" customHeight="false" outlineLevel="0" collapsed="false">
      <c r="A14" s="26" t="n">
        <v>2</v>
      </c>
      <c r="B14" s="26" t="s">
        <v>143</v>
      </c>
      <c r="C14" s="27" t="s">
        <v>358</v>
      </c>
      <c r="D14" s="28" t="s">
        <v>40</v>
      </c>
      <c r="E14" s="34"/>
      <c r="F14" s="35" t="n">
        <v>235</v>
      </c>
      <c r="G14" s="30"/>
      <c r="H14" s="30"/>
      <c r="I14" s="31" t="n">
        <f aca="false">H14*G14</f>
        <v>0</v>
      </c>
      <c r="J14" s="30"/>
      <c r="K14" s="30"/>
      <c r="L14" s="24" t="n">
        <f aca="false">'pagr '!I14+'pagr '!J14+'pagr '!K14</f>
        <v>0</v>
      </c>
      <c r="M14" s="24" t="n">
        <f aca="false">'pagr '!F14*'pagr '!G14</f>
        <v>0</v>
      </c>
      <c r="N14" s="24" t="n">
        <f aca="false">'pagr '!F14*'pagr '!I14</f>
        <v>0</v>
      </c>
      <c r="O14" s="24" t="n">
        <f aca="false">'pagr '!F14*'pagr '!J14</f>
        <v>0</v>
      </c>
      <c r="P14" s="24" t="n">
        <f aca="false">'pagr '!F14*'pagr '!K14</f>
        <v>0</v>
      </c>
      <c r="Q14" s="24" t="n">
        <f aca="false">'pagr '!N14+'pagr '!O14+'pagr '!P14</f>
        <v>0</v>
      </c>
    </row>
    <row r="15" customFormat="false" ht="12.75" hidden="false" customHeight="false" outlineLevel="0" collapsed="false">
      <c r="A15" s="17"/>
      <c r="B15" s="17"/>
      <c r="C15" s="32" t="s">
        <v>59</v>
      </c>
      <c r="D15" s="19" t="s">
        <v>60</v>
      </c>
      <c r="E15" s="20" t="n">
        <v>0.15</v>
      </c>
      <c r="F15" s="36" t="n">
        <f aca="false">'pagr '!F14*'pagr '!E15</f>
        <v>35.25</v>
      </c>
      <c r="G15" s="30"/>
      <c r="H15" s="30"/>
      <c r="I15" s="31" t="n">
        <f aca="false">H15*G15</f>
        <v>0</v>
      </c>
      <c r="J15" s="30"/>
      <c r="K15" s="30"/>
      <c r="L15" s="24" t="n">
        <f aca="false">'pagr '!I15+'pagr '!J15+'pagr '!K15</f>
        <v>0</v>
      </c>
      <c r="M15" s="24" t="n">
        <f aca="false">'pagr '!F15*'pagr '!G15</f>
        <v>0</v>
      </c>
      <c r="N15" s="24" t="n">
        <f aca="false">'pagr '!F15*'pagr '!I15</f>
        <v>0</v>
      </c>
      <c r="O15" s="24" t="n">
        <f aca="false">'pagr '!F15*'pagr '!J15</f>
        <v>0</v>
      </c>
      <c r="P15" s="24" t="n">
        <f aca="false">'pagr '!F15*'pagr '!K15</f>
        <v>0</v>
      </c>
      <c r="Q15" s="24" t="n">
        <f aca="false">'pagr '!N15+'pagr '!O15+'pagr '!P15</f>
        <v>0</v>
      </c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93" customFormat="true" ht="12.75" hidden="false" customHeight="false" outlineLevel="0" collapsed="false">
      <c r="A16" s="26" t="n">
        <v>3</v>
      </c>
      <c r="B16" s="26" t="s">
        <v>49</v>
      </c>
      <c r="C16" s="39" t="s">
        <v>136</v>
      </c>
      <c r="D16" s="28" t="s">
        <v>137</v>
      </c>
      <c r="E16" s="29"/>
      <c r="F16" s="29" t="n">
        <v>200</v>
      </c>
      <c r="G16" s="30"/>
      <c r="H16" s="30"/>
      <c r="I16" s="31" t="n">
        <f aca="false">H16*G16</f>
        <v>0</v>
      </c>
      <c r="J16" s="30"/>
      <c r="K16" s="30"/>
      <c r="L16" s="24" t="n">
        <f aca="false">'pagr '!I16+'pagr '!J16+'pagr '!K16</f>
        <v>0</v>
      </c>
      <c r="M16" s="24" t="n">
        <f aca="false">'pagr '!F16*'pagr '!G16</f>
        <v>0</v>
      </c>
      <c r="N16" s="24" t="n">
        <f aca="false">'pagr '!F16*'pagr '!I16</f>
        <v>0</v>
      </c>
      <c r="O16" s="24" t="n">
        <f aca="false">'pagr '!F16*'pagr '!J16</f>
        <v>0</v>
      </c>
      <c r="P16" s="24" t="n">
        <f aca="false">'pagr '!F16*'pagr '!K16</f>
        <v>0</v>
      </c>
      <c r="Q16" s="24" t="n">
        <f aca="false">'pagr '!N16+'pagr '!O16+'pagr '!P16</f>
        <v>0</v>
      </c>
    </row>
    <row r="17" customFormat="false" ht="12.75" hidden="false" customHeight="false" outlineLevel="0" collapsed="false">
      <c r="A17" s="17"/>
      <c r="B17" s="17"/>
      <c r="C17" s="32" t="s">
        <v>138</v>
      </c>
      <c r="D17" s="19" t="s">
        <v>139</v>
      </c>
      <c r="E17" s="33" t="n">
        <v>0.05</v>
      </c>
      <c r="F17" s="33" t="n">
        <f aca="false">'pagr '!F16*'pagr '!E17</f>
        <v>10</v>
      </c>
      <c r="G17" s="30"/>
      <c r="H17" s="30"/>
      <c r="I17" s="31" t="n">
        <f aca="false">H17*G17</f>
        <v>0</v>
      </c>
      <c r="J17" s="30"/>
      <c r="K17" s="30"/>
      <c r="L17" s="24" t="n">
        <f aca="false">'pagr '!I17+'pagr '!J17+'pagr '!K17</f>
        <v>0</v>
      </c>
      <c r="M17" s="24" t="n">
        <f aca="false">'pagr '!F17*'pagr '!G17</f>
        <v>0</v>
      </c>
      <c r="N17" s="24" t="n">
        <f aca="false">'pagr '!F17*'pagr '!I17</f>
        <v>0</v>
      </c>
      <c r="O17" s="24" t="n">
        <f aca="false">'pagr '!F17*'pagr '!J17</f>
        <v>0</v>
      </c>
      <c r="P17" s="24" t="n">
        <f aca="false">'pagr '!F17*'pagr '!K17</f>
        <v>0</v>
      </c>
      <c r="Q17" s="24" t="n">
        <f aca="false">'pagr '!N17+'pagr '!O17+'pagr '!P17</f>
        <v>0</v>
      </c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17"/>
      <c r="B18" s="17"/>
      <c r="C18" s="32" t="s">
        <v>140</v>
      </c>
      <c r="D18" s="19" t="s">
        <v>52</v>
      </c>
      <c r="E18" s="33" t="n">
        <v>0.5</v>
      </c>
      <c r="F18" s="33" t="n">
        <f aca="false">'pagr '!F16*'pagr '!E18</f>
        <v>100</v>
      </c>
      <c r="G18" s="30"/>
      <c r="H18" s="30"/>
      <c r="I18" s="31" t="n">
        <f aca="false">H18*G18</f>
        <v>0</v>
      </c>
      <c r="J18" s="30"/>
      <c r="K18" s="30"/>
      <c r="L18" s="24" t="n">
        <f aca="false">'pagr '!I18+'pagr '!J18+'pagr '!K18</f>
        <v>0</v>
      </c>
      <c r="M18" s="24" t="n">
        <f aca="false">'pagr '!F18*'pagr '!G18</f>
        <v>0</v>
      </c>
      <c r="N18" s="24" t="n">
        <f aca="false">'pagr '!F18*'pagr '!I18</f>
        <v>0</v>
      </c>
      <c r="O18" s="24" t="n">
        <f aca="false">'pagr '!F18*'pagr '!J18</f>
        <v>0</v>
      </c>
      <c r="P18" s="24" t="n">
        <f aca="false">'pagr '!F18*'pagr '!K18</f>
        <v>0</v>
      </c>
      <c r="Q18" s="24" t="n">
        <f aca="false">'pagr '!N18+'pagr '!O18+'pagr '!P18</f>
        <v>0</v>
      </c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false" outlineLevel="0" collapsed="false">
      <c r="A19" s="26" t="n">
        <v>4</v>
      </c>
      <c r="B19" s="26" t="s">
        <v>143</v>
      </c>
      <c r="C19" s="27" t="s">
        <v>359</v>
      </c>
      <c r="D19" s="28" t="s">
        <v>40</v>
      </c>
      <c r="E19" s="34"/>
      <c r="F19" s="35" t="n">
        <v>235</v>
      </c>
      <c r="G19" s="30"/>
      <c r="H19" s="30"/>
      <c r="I19" s="31" t="n">
        <f aca="false">H19*G19</f>
        <v>0</v>
      </c>
      <c r="J19" s="30"/>
      <c r="K19" s="30"/>
      <c r="L19" s="24" t="n">
        <f aca="false">'pagr '!I19+'pagr '!J19+'pagr '!K19</f>
        <v>0</v>
      </c>
      <c r="M19" s="24" t="n">
        <f aca="false">'pagr '!F19*'pagr '!G19</f>
        <v>0</v>
      </c>
      <c r="N19" s="24" t="n">
        <f aca="false">'pagr '!F19*'pagr '!I19</f>
        <v>0</v>
      </c>
      <c r="O19" s="24" t="n">
        <f aca="false">'pagr '!F19*'pagr '!J19</f>
        <v>0</v>
      </c>
      <c r="P19" s="24" t="n">
        <f aca="false">'pagr '!F19*'pagr '!K19</f>
        <v>0</v>
      </c>
      <c r="Q19" s="24" t="n">
        <f aca="false">'pagr '!N19+'pagr '!O19+'pagr '!P19</f>
        <v>0</v>
      </c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5.5" hidden="false" customHeight="false" outlineLevel="0" collapsed="false">
      <c r="A20" s="17"/>
      <c r="B20" s="17"/>
      <c r="C20" s="32" t="s">
        <v>360</v>
      </c>
      <c r="D20" s="19" t="s">
        <v>40</v>
      </c>
      <c r="E20" s="20" t="n">
        <v>1.1</v>
      </c>
      <c r="F20" s="36" t="n">
        <f aca="false">'pagr '!F19*'pagr '!E20</f>
        <v>258.5</v>
      </c>
      <c r="G20" s="30"/>
      <c r="H20" s="30"/>
      <c r="I20" s="31" t="n">
        <f aca="false">H20*G20</f>
        <v>0</v>
      </c>
      <c r="J20" s="30"/>
      <c r="K20" s="30"/>
      <c r="L20" s="24" t="n">
        <f aca="false">'pagr '!I20+'pagr '!J20+'pagr '!K20</f>
        <v>0</v>
      </c>
      <c r="M20" s="24" t="n">
        <f aca="false">'pagr '!F20*'pagr '!G20</f>
        <v>0</v>
      </c>
      <c r="N20" s="24" t="n">
        <f aca="false">'pagr '!F20*'pagr '!I20</f>
        <v>0</v>
      </c>
      <c r="O20" s="24" t="n">
        <f aca="false">'pagr '!F20*'pagr '!J20</f>
        <v>0</v>
      </c>
      <c r="P20" s="24" t="n">
        <f aca="false">'pagr '!F20*'pagr '!K20</f>
        <v>0</v>
      </c>
      <c r="Q20" s="24" t="n">
        <f aca="false">'pagr '!N20+'pagr '!O20+'pagr '!P20</f>
        <v>0</v>
      </c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5.5" hidden="false" customHeight="true" outlineLevel="0" collapsed="false">
      <c r="A21" s="17"/>
      <c r="B21" s="17"/>
      <c r="C21" s="32" t="s">
        <v>361</v>
      </c>
      <c r="D21" s="19" t="s">
        <v>70</v>
      </c>
      <c r="E21" s="20" t="n">
        <v>4</v>
      </c>
      <c r="F21" s="36" t="n">
        <f aca="false">'pagr '!F19*'pagr '!E21</f>
        <v>940</v>
      </c>
      <c r="G21" s="30"/>
      <c r="H21" s="30"/>
      <c r="I21" s="31" t="n">
        <f aca="false">H21*G21</f>
        <v>0</v>
      </c>
      <c r="J21" s="30"/>
      <c r="K21" s="30"/>
      <c r="L21" s="24" t="n">
        <f aca="false">'pagr '!I21+'pagr '!J21+'pagr '!K21</f>
        <v>0</v>
      </c>
      <c r="M21" s="24" t="n">
        <f aca="false">'pagr '!F21*'pagr '!G21</f>
        <v>0</v>
      </c>
      <c r="N21" s="24" t="n">
        <f aca="false">'pagr '!F21*'pagr '!I21</f>
        <v>0</v>
      </c>
      <c r="O21" s="24" t="n">
        <f aca="false">'pagr '!F21*'pagr '!J21</f>
        <v>0</v>
      </c>
      <c r="P21" s="24" t="n">
        <f aca="false">'pagr '!F21*'pagr '!K21</f>
        <v>0</v>
      </c>
      <c r="Q21" s="24" t="n">
        <f aca="false">'pagr '!N21+'pagr '!O21+'pagr '!P21</f>
        <v>0</v>
      </c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4.75" hidden="false" customHeight="true" outlineLevel="0" collapsed="false">
      <c r="A22" s="17"/>
      <c r="B22" s="17"/>
      <c r="C22" s="32" t="s">
        <v>63</v>
      </c>
      <c r="D22" s="19" t="s">
        <v>52</v>
      </c>
      <c r="E22" s="20" t="n">
        <v>6</v>
      </c>
      <c r="F22" s="36" t="n">
        <f aca="false">'pagr '!F20*'pagr '!E22</f>
        <v>1551</v>
      </c>
      <c r="G22" s="30"/>
      <c r="H22" s="30"/>
      <c r="I22" s="31" t="n">
        <f aca="false">H22*G22</f>
        <v>0</v>
      </c>
      <c r="J22" s="30"/>
      <c r="K22" s="30"/>
      <c r="L22" s="24" t="n">
        <f aca="false">'pagr '!I22+'pagr '!J22+'pagr '!K22</f>
        <v>0</v>
      </c>
      <c r="M22" s="24" t="n">
        <f aca="false">'pagr '!F22*'pagr '!G22</f>
        <v>0</v>
      </c>
      <c r="N22" s="24" t="n">
        <f aca="false">'pagr '!F22*'pagr '!I22</f>
        <v>0</v>
      </c>
      <c r="O22" s="24" t="n">
        <f aca="false">'pagr '!F22*'pagr '!J22</f>
        <v>0</v>
      </c>
      <c r="P22" s="24" t="n">
        <f aca="false">'pagr '!F22*'pagr '!K22</f>
        <v>0</v>
      </c>
      <c r="Q22" s="24" t="n">
        <f aca="false">'pagr '!N22+'pagr '!O22+'pagr '!P22</f>
        <v>0</v>
      </c>
      <c r="R22" s="0"/>
      <c r="S22" s="95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s="93" customFormat="true" ht="25.5" hidden="false" customHeight="false" outlineLevel="0" collapsed="false">
      <c r="A23" s="26" t="n">
        <v>5</v>
      </c>
      <c r="B23" s="26" t="s">
        <v>143</v>
      </c>
      <c r="C23" s="27" t="s">
        <v>166</v>
      </c>
      <c r="D23" s="28" t="s">
        <v>40</v>
      </c>
      <c r="E23" s="34"/>
      <c r="F23" s="35" t="n">
        <v>235</v>
      </c>
      <c r="G23" s="30"/>
      <c r="H23" s="30"/>
      <c r="I23" s="31" t="n">
        <f aca="false">H23*G23</f>
        <v>0</v>
      </c>
      <c r="J23" s="30"/>
      <c r="K23" s="30"/>
      <c r="L23" s="24" t="n">
        <f aca="false">'pagr '!I23+'pagr '!J23+'pagr '!K23</f>
        <v>0</v>
      </c>
      <c r="M23" s="24" t="n">
        <f aca="false">'pagr '!F23*'pagr '!G23</f>
        <v>0</v>
      </c>
      <c r="N23" s="24" t="n">
        <f aca="false">'pagr '!F23*'pagr '!I23</f>
        <v>0</v>
      </c>
      <c r="O23" s="24" t="n">
        <f aca="false">'pagr '!F23*'pagr '!J23</f>
        <v>0</v>
      </c>
      <c r="P23" s="24" t="n">
        <f aca="false">'pagr '!F23*'pagr '!K23</f>
        <v>0</v>
      </c>
      <c r="Q23" s="24" t="n">
        <f aca="false">'pagr '!N23+'pagr '!O23+'pagr '!P23</f>
        <v>0</v>
      </c>
    </row>
    <row r="24" customFormat="false" ht="12.75" hidden="false" customHeight="false" outlineLevel="0" collapsed="false">
      <c r="A24" s="17"/>
      <c r="B24" s="17"/>
      <c r="C24" s="32" t="s">
        <v>72</v>
      </c>
      <c r="D24" s="19" t="s">
        <v>40</v>
      </c>
      <c r="E24" s="20" t="n">
        <v>1.1</v>
      </c>
      <c r="F24" s="36" t="n">
        <f aca="false">'pagr '!F23*'pagr '!E24</f>
        <v>258.5</v>
      </c>
      <c r="G24" s="30"/>
      <c r="H24" s="30"/>
      <c r="I24" s="31" t="n">
        <f aca="false">H24*G24</f>
        <v>0</v>
      </c>
      <c r="J24" s="30"/>
      <c r="K24" s="30"/>
      <c r="L24" s="24" t="n">
        <f aca="false">'pagr '!I24+'pagr '!J24+'pagr '!K24</f>
        <v>0</v>
      </c>
      <c r="M24" s="24" t="n">
        <f aca="false">'pagr '!F24*'pagr '!G24</f>
        <v>0</v>
      </c>
      <c r="N24" s="24" t="n">
        <f aca="false">'pagr '!F24*'pagr '!I24</f>
        <v>0</v>
      </c>
      <c r="O24" s="24" t="n">
        <f aca="false">'pagr '!F24*'pagr '!J24</f>
        <v>0</v>
      </c>
      <c r="P24" s="24" t="n">
        <f aca="false">'pagr '!F24*'pagr '!K24</f>
        <v>0</v>
      </c>
      <c r="Q24" s="24" t="n">
        <f aca="false">'pagr '!N24+'pagr '!O24+'pagr '!P24</f>
        <v>0</v>
      </c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24.75" hidden="false" customHeight="true" outlineLevel="0" collapsed="false">
      <c r="A25" s="17"/>
      <c r="B25" s="17"/>
      <c r="C25" s="32" t="s">
        <v>63</v>
      </c>
      <c r="D25" s="19" t="s">
        <v>52</v>
      </c>
      <c r="E25" s="20" t="n">
        <v>8</v>
      </c>
      <c r="F25" s="36" t="n">
        <f aca="false">'pagr '!F23*'pagr '!E25</f>
        <v>1880</v>
      </c>
      <c r="G25" s="30"/>
      <c r="H25" s="30"/>
      <c r="I25" s="31" t="n">
        <f aca="false">H25*G25</f>
        <v>0</v>
      </c>
      <c r="J25" s="30"/>
      <c r="K25" s="30"/>
      <c r="L25" s="24" t="n">
        <f aca="false">'pagr '!I25+'pagr '!J25+'pagr '!K25</f>
        <v>0</v>
      </c>
      <c r="M25" s="24" t="n">
        <f aca="false">'pagr '!F25*'pagr '!G25</f>
        <v>0</v>
      </c>
      <c r="N25" s="24" t="n">
        <f aca="false">'pagr '!F25*'pagr '!I25</f>
        <v>0</v>
      </c>
      <c r="O25" s="24" t="n">
        <f aca="false">'pagr '!F25*'pagr '!J25</f>
        <v>0</v>
      </c>
      <c r="P25" s="24" t="n">
        <f aca="false">'pagr '!F25*'pagr '!K25</f>
        <v>0</v>
      </c>
      <c r="Q25" s="24" t="n">
        <f aca="false">'pagr '!N25+'pagr '!O25+'pagr '!P25</f>
        <v>0</v>
      </c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26" t="n">
        <v>6</v>
      </c>
      <c r="B26" s="26" t="s">
        <v>143</v>
      </c>
      <c r="C26" s="27" t="s">
        <v>362</v>
      </c>
      <c r="D26" s="28" t="s">
        <v>40</v>
      </c>
      <c r="E26" s="34"/>
      <c r="F26" s="35" t="n">
        <v>207.67</v>
      </c>
      <c r="G26" s="30"/>
      <c r="H26" s="30"/>
      <c r="I26" s="31" t="n">
        <f aca="false">H26*G26</f>
        <v>0</v>
      </c>
      <c r="J26" s="30"/>
      <c r="K26" s="30"/>
      <c r="L26" s="24" t="n">
        <f aca="false">'pagr '!I26+'pagr '!J26+'pagr '!K26</f>
        <v>0</v>
      </c>
      <c r="M26" s="24" t="n">
        <f aca="false">'pagr '!F26*'pagr '!G26</f>
        <v>0</v>
      </c>
      <c r="N26" s="24" t="n">
        <f aca="false">'pagr '!F26*'pagr '!I26</f>
        <v>0</v>
      </c>
      <c r="O26" s="24" t="n">
        <f aca="false">'pagr '!F26*'pagr '!J26</f>
        <v>0</v>
      </c>
      <c r="P26" s="24" t="n">
        <f aca="false">'pagr '!F26*'pagr '!K26</f>
        <v>0</v>
      </c>
      <c r="Q26" s="24" t="n">
        <f aca="false">'pagr '!N26+'pagr '!O26+'pagr '!P26</f>
        <v>0</v>
      </c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25.5" hidden="false" customHeight="false" outlineLevel="0" collapsed="false">
      <c r="A27" s="17"/>
      <c r="B27" s="17"/>
      <c r="C27" s="32" t="s">
        <v>363</v>
      </c>
      <c r="D27" s="19" t="s">
        <v>40</v>
      </c>
      <c r="E27" s="20" t="n">
        <v>1.03</v>
      </c>
      <c r="F27" s="36" t="n">
        <f aca="false">'pagr '!F26*'pagr '!E27</f>
        <v>213.9001</v>
      </c>
      <c r="G27" s="30"/>
      <c r="H27" s="30"/>
      <c r="I27" s="31" t="n">
        <f aca="false">H27*G27</f>
        <v>0</v>
      </c>
      <c r="J27" s="30"/>
      <c r="K27" s="30"/>
      <c r="L27" s="24" t="n">
        <f aca="false">'pagr '!I27+'pagr '!J27+'pagr '!K27</f>
        <v>0</v>
      </c>
      <c r="M27" s="24" t="n">
        <f aca="false">'pagr '!F27*'pagr '!G27</f>
        <v>0</v>
      </c>
      <c r="N27" s="24" t="n">
        <f aca="false">'pagr '!F27*'pagr '!I27</f>
        <v>0</v>
      </c>
      <c r="O27" s="24" t="n">
        <f aca="false">'pagr '!F27*'pagr '!J27</f>
        <v>0</v>
      </c>
      <c r="P27" s="24" t="n">
        <f aca="false">'pagr '!F27*'pagr '!K27</f>
        <v>0</v>
      </c>
      <c r="Q27" s="24" t="n">
        <f aca="false">'pagr '!N27+'pagr '!O27+'pagr '!P27</f>
        <v>0</v>
      </c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5.5" hidden="false" customHeight="false" outlineLevel="0" collapsed="false">
      <c r="A28" s="17"/>
      <c r="B28" s="17"/>
      <c r="C28" s="32" t="s">
        <v>82</v>
      </c>
      <c r="D28" s="19" t="s">
        <v>70</v>
      </c>
      <c r="E28" s="20" t="n">
        <v>4</v>
      </c>
      <c r="F28" s="36" t="n">
        <f aca="false">'pagr '!F26*'pagr '!E28</f>
        <v>830.68</v>
      </c>
      <c r="G28" s="30"/>
      <c r="H28" s="30"/>
      <c r="I28" s="31" t="n">
        <f aca="false">H28*G28</f>
        <v>0</v>
      </c>
      <c r="J28" s="30"/>
      <c r="K28" s="30"/>
      <c r="L28" s="24" t="n">
        <f aca="false">'pagr '!I28+'pagr '!J28+'pagr '!K28</f>
        <v>0</v>
      </c>
      <c r="M28" s="24" t="n">
        <f aca="false">'pagr '!F28*'pagr '!G28</f>
        <v>0</v>
      </c>
      <c r="N28" s="24" t="n">
        <f aca="false">'pagr '!F28*'pagr '!I28</f>
        <v>0</v>
      </c>
      <c r="O28" s="24" t="n">
        <f aca="false">'pagr '!F28*'pagr '!J28</f>
        <v>0</v>
      </c>
      <c r="P28" s="24" t="n">
        <f aca="false">'pagr '!F28*'pagr '!K28</f>
        <v>0</v>
      </c>
      <c r="Q28" s="24" t="n">
        <f aca="false">'pagr '!N28+'pagr '!O28+'pagr '!P28</f>
        <v>0</v>
      </c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26.25" hidden="false" customHeight="true" outlineLevel="0" collapsed="false">
      <c r="A29" s="17"/>
      <c r="B29" s="17"/>
      <c r="C29" s="32" t="s">
        <v>63</v>
      </c>
      <c r="D29" s="19" t="s">
        <v>52</v>
      </c>
      <c r="E29" s="20" t="n">
        <v>6</v>
      </c>
      <c r="F29" s="36" t="n">
        <f aca="false">'pagr '!F27*'pagr '!E29</f>
        <v>1283.4006</v>
      </c>
      <c r="G29" s="30"/>
      <c r="H29" s="30"/>
      <c r="I29" s="31" t="n">
        <f aca="false">H29*G29</f>
        <v>0</v>
      </c>
      <c r="J29" s="30"/>
      <c r="K29" s="30"/>
      <c r="L29" s="24" t="n">
        <f aca="false">'pagr '!I29+'pagr '!J29+'pagr '!K29</f>
        <v>0</v>
      </c>
      <c r="M29" s="24" t="n">
        <f aca="false">'pagr '!F29*'pagr '!G29</f>
        <v>0</v>
      </c>
      <c r="N29" s="24" t="n">
        <f aca="false">'pagr '!F29*'pagr '!I29</f>
        <v>0</v>
      </c>
      <c r="O29" s="24" t="n">
        <f aca="false">'pagr '!F29*'pagr '!J29</f>
        <v>0</v>
      </c>
      <c r="P29" s="24" t="n">
        <f aca="false">'pagr '!F29*'pagr '!K29</f>
        <v>0</v>
      </c>
      <c r="Q29" s="24" t="n">
        <f aca="false">'pagr '!N29+'pagr '!O29+'pagr '!P29</f>
        <v>0</v>
      </c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s="12" customFormat="true" ht="25.5" hidden="false" customHeight="false" outlineLevel="0" collapsed="false">
      <c r="A30" s="26" t="n">
        <v>7</v>
      </c>
      <c r="B30" s="26" t="s">
        <v>143</v>
      </c>
      <c r="C30" s="27" t="s">
        <v>166</v>
      </c>
      <c r="D30" s="28" t="s">
        <v>40</v>
      </c>
      <c r="E30" s="34"/>
      <c r="F30" s="35" t="n">
        <v>207.67</v>
      </c>
      <c r="G30" s="30"/>
      <c r="H30" s="30"/>
      <c r="I30" s="31" t="n">
        <f aca="false">H30*G30</f>
        <v>0</v>
      </c>
      <c r="J30" s="30"/>
      <c r="K30" s="30"/>
      <c r="L30" s="24" t="n">
        <f aca="false">'pagr '!I30+'pagr '!J30+'pagr '!K30</f>
        <v>0</v>
      </c>
      <c r="M30" s="24" t="n">
        <f aca="false">'pagr '!F30*'pagr '!G30</f>
        <v>0</v>
      </c>
      <c r="N30" s="24" t="n">
        <f aca="false">'pagr '!F30*'pagr '!I30</f>
        <v>0</v>
      </c>
      <c r="O30" s="24" t="n">
        <f aca="false">'pagr '!F30*'pagr '!J30</f>
        <v>0</v>
      </c>
      <c r="P30" s="24" t="n">
        <f aca="false">'pagr '!F30*'pagr '!K30</f>
        <v>0</v>
      </c>
      <c r="Q30" s="24" t="n">
        <f aca="false">'pagr '!N30+'pagr '!O30+'pagr '!P30</f>
        <v>0</v>
      </c>
    </row>
    <row r="31" customFormat="false" ht="12.75" hidden="false" customHeight="false" outlineLevel="0" collapsed="false">
      <c r="A31" s="17"/>
      <c r="B31" s="17"/>
      <c r="C31" s="32" t="s">
        <v>72</v>
      </c>
      <c r="D31" s="19" t="s">
        <v>40</v>
      </c>
      <c r="E31" s="20" t="n">
        <v>1.1</v>
      </c>
      <c r="F31" s="36" t="n">
        <f aca="false">'pagr '!F30*'pagr '!E31</f>
        <v>228.437</v>
      </c>
      <c r="G31" s="30"/>
      <c r="H31" s="30"/>
      <c r="I31" s="31" t="n">
        <f aca="false">H31*G31</f>
        <v>0</v>
      </c>
      <c r="J31" s="30"/>
      <c r="K31" s="30"/>
      <c r="L31" s="24" t="n">
        <f aca="false">'pagr '!I31+'pagr '!J31+'pagr '!K31</f>
        <v>0</v>
      </c>
      <c r="M31" s="24" t="n">
        <f aca="false">'pagr '!F31*'pagr '!G31</f>
        <v>0</v>
      </c>
      <c r="N31" s="24" t="n">
        <f aca="false">'pagr '!F31*'pagr '!I31</f>
        <v>0</v>
      </c>
      <c r="O31" s="24" t="n">
        <f aca="false">'pagr '!F31*'pagr '!J31</f>
        <v>0</v>
      </c>
      <c r="P31" s="24" t="n">
        <f aca="false">'pagr '!F31*'pagr '!K31</f>
        <v>0</v>
      </c>
      <c r="Q31" s="24" t="n">
        <f aca="false">'pagr '!N31+'pagr '!O31+'pagr '!P31</f>
        <v>0</v>
      </c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25.5" hidden="false" customHeight="true" outlineLevel="0" collapsed="false">
      <c r="A32" s="17"/>
      <c r="B32" s="17"/>
      <c r="C32" s="32" t="s">
        <v>63</v>
      </c>
      <c r="D32" s="19" t="s">
        <v>52</v>
      </c>
      <c r="E32" s="20" t="n">
        <v>8</v>
      </c>
      <c r="F32" s="36" t="n">
        <f aca="false">'pagr '!F30*'pagr '!E32</f>
        <v>1661.36</v>
      </c>
      <c r="G32" s="30"/>
      <c r="H32" s="30"/>
      <c r="I32" s="31" t="n">
        <f aca="false">H32*G32</f>
        <v>0</v>
      </c>
      <c r="J32" s="30"/>
      <c r="K32" s="30"/>
      <c r="L32" s="24" t="n">
        <f aca="false">'pagr '!I32+'pagr '!J32+'pagr '!K32</f>
        <v>0</v>
      </c>
      <c r="M32" s="24" t="n">
        <f aca="false">'pagr '!F32*'pagr '!G32</f>
        <v>0</v>
      </c>
      <c r="N32" s="24" t="n">
        <f aca="false">'pagr '!F32*'pagr '!I32</f>
        <v>0</v>
      </c>
      <c r="O32" s="24" t="n">
        <f aca="false">'pagr '!F32*'pagr '!J32</f>
        <v>0</v>
      </c>
      <c r="P32" s="24" t="n">
        <f aca="false">'pagr '!F32*'pagr '!K32</f>
        <v>0</v>
      </c>
      <c r="Q32" s="24" t="n">
        <f aca="false">'pagr '!N32+'pagr '!O32+'pagr '!P32</f>
        <v>0</v>
      </c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false" outlineLevel="0" collapsed="false">
      <c r="A33" s="26" t="n">
        <v>8</v>
      </c>
      <c r="B33" s="26" t="s">
        <v>143</v>
      </c>
      <c r="C33" s="27" t="s">
        <v>80</v>
      </c>
      <c r="D33" s="28" t="s">
        <v>28</v>
      </c>
      <c r="E33" s="34"/>
      <c r="F33" s="35" t="n">
        <v>16</v>
      </c>
      <c r="G33" s="30"/>
      <c r="H33" s="30"/>
      <c r="I33" s="31" t="n">
        <f aca="false">H33*G33</f>
        <v>0</v>
      </c>
      <c r="J33" s="30"/>
      <c r="K33" s="30"/>
      <c r="L33" s="24" t="n">
        <f aca="false">'pagr '!I33+'pagr '!J33+'pagr '!K33</f>
        <v>0</v>
      </c>
      <c r="M33" s="24" t="n">
        <f aca="false">'pagr '!F33*'pagr '!G33</f>
        <v>0</v>
      </c>
      <c r="N33" s="24" t="n">
        <f aca="false">'pagr '!F33*'pagr '!I33</f>
        <v>0</v>
      </c>
      <c r="O33" s="24" t="n">
        <f aca="false">'pagr '!F33*'pagr '!J33</f>
        <v>0</v>
      </c>
      <c r="P33" s="24" t="n">
        <f aca="false">'pagr '!F33*'pagr '!K33</f>
        <v>0</v>
      </c>
      <c r="Q33" s="24" t="n">
        <f aca="false">'pagr '!N33+'pagr '!O33+'pagr '!P33</f>
        <v>0</v>
      </c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25.5" hidden="false" customHeight="false" outlineLevel="0" collapsed="false">
      <c r="A34" s="17"/>
      <c r="B34" s="17"/>
      <c r="C34" s="32" t="s">
        <v>364</v>
      </c>
      <c r="D34" s="19" t="s">
        <v>40</v>
      </c>
      <c r="E34" s="20" t="n">
        <v>0.2</v>
      </c>
      <c r="F34" s="36" t="n">
        <f aca="false">'pagr '!F33*'pagr '!E34</f>
        <v>3.2</v>
      </c>
      <c r="G34" s="30"/>
      <c r="H34" s="30"/>
      <c r="I34" s="31" t="n">
        <f aca="false">H34*G34</f>
        <v>0</v>
      </c>
      <c r="J34" s="30"/>
      <c r="K34" s="30"/>
      <c r="L34" s="24" t="n">
        <f aca="false">'pagr '!I34+'pagr '!J34+'pagr '!K34</f>
        <v>0</v>
      </c>
      <c r="M34" s="24" t="n">
        <f aca="false">'pagr '!F34*'pagr '!G34</f>
        <v>0</v>
      </c>
      <c r="N34" s="24" t="n">
        <f aca="false">'pagr '!F34*'pagr '!I34</f>
        <v>0</v>
      </c>
      <c r="O34" s="24" t="n">
        <f aca="false">'pagr '!F34*'pagr '!J34</f>
        <v>0</v>
      </c>
      <c r="P34" s="24" t="n">
        <f aca="false">'pagr '!F34*'pagr '!K34</f>
        <v>0</v>
      </c>
      <c r="Q34" s="24" t="n">
        <f aca="false">'pagr '!N34+'pagr '!O34+'pagr '!P34</f>
        <v>0</v>
      </c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25.5" hidden="false" customHeight="false" outlineLevel="0" collapsed="false">
      <c r="A35" s="17"/>
      <c r="B35" s="17"/>
      <c r="C35" s="32" t="s">
        <v>82</v>
      </c>
      <c r="D35" s="19" t="s">
        <v>70</v>
      </c>
      <c r="E35" s="20" t="n">
        <v>3</v>
      </c>
      <c r="F35" s="36" t="n">
        <f aca="false">'pagr '!F33*'pagr '!E35</f>
        <v>48</v>
      </c>
      <c r="G35" s="30"/>
      <c r="H35" s="30"/>
      <c r="I35" s="31" t="n">
        <f aca="false">H35*G35</f>
        <v>0</v>
      </c>
      <c r="J35" s="30"/>
      <c r="K35" s="30"/>
      <c r="L35" s="24" t="n">
        <f aca="false">'pagr '!I35+'pagr '!J35+'pagr '!K35</f>
        <v>0</v>
      </c>
      <c r="M35" s="24" t="n">
        <f aca="false">'pagr '!F35*'pagr '!G35</f>
        <v>0</v>
      </c>
      <c r="N35" s="24" t="n">
        <f aca="false">'pagr '!F35*'pagr '!I35</f>
        <v>0</v>
      </c>
      <c r="O35" s="24" t="n">
        <f aca="false">'pagr '!F35*'pagr '!J35</f>
        <v>0</v>
      </c>
      <c r="P35" s="24" t="n">
        <f aca="false">'pagr '!F35*'pagr '!K35</f>
        <v>0</v>
      </c>
      <c r="Q35" s="24" t="n">
        <f aca="false">'pagr '!N35+'pagr '!O35+'pagr '!P35</f>
        <v>0</v>
      </c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25.5" hidden="false" customHeight="true" outlineLevel="0" collapsed="false">
      <c r="A36" s="17"/>
      <c r="B36" s="17"/>
      <c r="C36" s="32" t="s">
        <v>63</v>
      </c>
      <c r="D36" s="19" t="s">
        <v>52</v>
      </c>
      <c r="E36" s="20" t="n">
        <v>8</v>
      </c>
      <c r="F36" s="36" t="n">
        <f aca="false">'pagr '!F34*'pagr '!E36</f>
        <v>25.6</v>
      </c>
      <c r="G36" s="30"/>
      <c r="H36" s="30"/>
      <c r="I36" s="31" t="n">
        <f aca="false">H36*G36</f>
        <v>0</v>
      </c>
      <c r="J36" s="30"/>
      <c r="K36" s="30"/>
      <c r="L36" s="24" t="n">
        <f aca="false">'pagr '!I36+'pagr '!J36+'pagr '!K36</f>
        <v>0</v>
      </c>
      <c r="M36" s="24" t="n">
        <f aca="false">'pagr '!F36*'pagr '!G36</f>
        <v>0</v>
      </c>
      <c r="N36" s="24" t="n">
        <f aca="false">'pagr '!F36*'pagr '!I36</f>
        <v>0</v>
      </c>
      <c r="O36" s="24" t="n">
        <f aca="false">'pagr '!F36*'pagr '!J36</f>
        <v>0</v>
      </c>
      <c r="P36" s="24" t="n">
        <f aca="false">'pagr '!F36*'pagr '!K36</f>
        <v>0</v>
      </c>
      <c r="Q36" s="24" t="n">
        <f aca="false">'pagr '!N36+'pagr '!O36+'pagr '!P36</f>
        <v>0</v>
      </c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false" outlineLevel="0" collapsed="false">
      <c r="A37" s="17"/>
      <c r="B37" s="17"/>
      <c r="C37" s="32" t="s">
        <v>59</v>
      </c>
      <c r="D37" s="19" t="s">
        <v>60</v>
      </c>
      <c r="E37" s="20" t="n">
        <v>0.04</v>
      </c>
      <c r="F37" s="36" t="n">
        <f aca="false">'pagr '!F33*'pagr '!E37</f>
        <v>0.64</v>
      </c>
      <c r="G37" s="30"/>
      <c r="H37" s="30"/>
      <c r="I37" s="31" t="n">
        <f aca="false">H37*G37</f>
        <v>0</v>
      </c>
      <c r="J37" s="30"/>
      <c r="K37" s="30"/>
      <c r="L37" s="24" t="n">
        <f aca="false">'pagr '!I37+'pagr '!J37+'pagr '!K37</f>
        <v>0</v>
      </c>
      <c r="M37" s="24" t="n">
        <f aca="false">'pagr '!F37*'pagr '!G37</f>
        <v>0</v>
      </c>
      <c r="N37" s="24" t="n">
        <f aca="false">'pagr '!F37*'pagr '!I37</f>
        <v>0</v>
      </c>
      <c r="O37" s="24" t="n">
        <f aca="false">'pagr '!F37*'pagr '!J37</f>
        <v>0</v>
      </c>
      <c r="P37" s="24" t="n">
        <f aca="false">'pagr '!F37*'pagr '!K37</f>
        <v>0</v>
      </c>
      <c r="Q37" s="24" t="n">
        <f aca="false">'pagr '!N37+'pagr '!O37+'pagr '!P37</f>
        <v>0</v>
      </c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25.5" hidden="false" customHeight="false" outlineLevel="0" collapsed="false">
      <c r="A38" s="26" t="n">
        <v>9</v>
      </c>
      <c r="B38" s="26" t="s">
        <v>143</v>
      </c>
      <c r="C38" s="144" t="s">
        <v>365</v>
      </c>
      <c r="D38" s="28" t="s">
        <v>28</v>
      </c>
      <c r="E38" s="34"/>
      <c r="F38" s="35" t="n">
        <v>16</v>
      </c>
      <c r="G38" s="30"/>
      <c r="H38" s="30"/>
      <c r="I38" s="31" t="n">
        <f aca="false">H38*G38</f>
        <v>0</v>
      </c>
      <c r="J38" s="30"/>
      <c r="K38" s="30"/>
      <c r="L38" s="24" t="n">
        <f aca="false">'pagr '!I38+'pagr '!J38+'pagr '!K38</f>
        <v>0</v>
      </c>
      <c r="M38" s="24" t="n">
        <f aca="false">'pagr '!F38*'pagr '!G38</f>
        <v>0</v>
      </c>
      <c r="N38" s="24" t="n">
        <f aca="false">'pagr '!F38*'pagr '!I38</f>
        <v>0</v>
      </c>
      <c r="O38" s="24" t="n">
        <f aca="false">'pagr '!F38*'pagr '!J38</f>
        <v>0</v>
      </c>
      <c r="P38" s="24" t="n">
        <f aca="false">'pagr '!F38*'pagr '!K38</f>
        <v>0</v>
      </c>
      <c r="Q38" s="24" t="n">
        <f aca="false">'pagr '!N38+'pagr '!O38+'pagr '!P38</f>
        <v>0</v>
      </c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0" collapsed="false">
      <c r="A39" s="17"/>
      <c r="B39" s="17"/>
      <c r="C39" s="32" t="s">
        <v>72</v>
      </c>
      <c r="D39" s="19" t="s">
        <v>40</v>
      </c>
      <c r="E39" s="20" t="n">
        <v>0.25</v>
      </c>
      <c r="F39" s="36" t="n">
        <f aca="false">'pagr '!F38*'pagr '!E39</f>
        <v>4</v>
      </c>
      <c r="G39" s="30"/>
      <c r="H39" s="30"/>
      <c r="I39" s="31" t="n">
        <f aca="false">H39*G39</f>
        <v>0</v>
      </c>
      <c r="J39" s="30"/>
      <c r="K39" s="30"/>
      <c r="L39" s="24" t="n">
        <f aca="false">'pagr '!I39+'pagr '!J39+'pagr '!K39</f>
        <v>0</v>
      </c>
      <c r="M39" s="24" t="n">
        <f aca="false">'pagr '!F39*'pagr '!G39</f>
        <v>0</v>
      </c>
      <c r="N39" s="24" t="n">
        <f aca="false">'pagr '!F39*'pagr '!I39</f>
        <v>0</v>
      </c>
      <c r="O39" s="24" t="n">
        <f aca="false">'pagr '!F39*'pagr '!J39</f>
        <v>0</v>
      </c>
      <c r="P39" s="24" t="n">
        <f aca="false">'pagr '!F39*'pagr '!K39</f>
        <v>0</v>
      </c>
      <c r="Q39" s="24" t="n">
        <f aca="false">'pagr '!N39+'pagr '!O39+'pagr '!P39</f>
        <v>0</v>
      </c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25.5" hidden="false" customHeight="true" outlineLevel="0" collapsed="false">
      <c r="A40" s="17"/>
      <c r="B40" s="17"/>
      <c r="C40" s="32" t="s">
        <v>63</v>
      </c>
      <c r="D40" s="19" t="s">
        <v>52</v>
      </c>
      <c r="E40" s="20" t="n">
        <v>1</v>
      </c>
      <c r="F40" s="36" t="n">
        <f aca="false">'pagr '!F38*'pagr '!E40</f>
        <v>16</v>
      </c>
      <c r="G40" s="30"/>
      <c r="H40" s="30"/>
      <c r="I40" s="31" t="n">
        <f aca="false">H40*G40</f>
        <v>0</v>
      </c>
      <c r="J40" s="30"/>
      <c r="K40" s="30"/>
      <c r="L40" s="24" t="n">
        <f aca="false">'pagr '!I40+'pagr '!J40+'pagr '!K40</f>
        <v>0</v>
      </c>
      <c r="M40" s="24" t="n">
        <f aca="false">'pagr '!F40*'pagr '!G40</f>
        <v>0</v>
      </c>
      <c r="N40" s="24" t="n">
        <f aca="false">'pagr '!F40*'pagr '!I40</f>
        <v>0</v>
      </c>
      <c r="O40" s="24" t="n">
        <f aca="false">'pagr '!F40*'pagr '!J40</f>
        <v>0</v>
      </c>
      <c r="P40" s="24" t="n">
        <f aca="false">'pagr '!F40*'pagr '!K40</f>
        <v>0</v>
      </c>
      <c r="Q40" s="24" t="n">
        <f aca="false">'pagr '!N40+'pagr '!O40+'pagr '!P40</f>
        <v>0</v>
      </c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false" outlineLevel="0" collapsed="false">
      <c r="A41" s="17"/>
      <c r="B41" s="17"/>
      <c r="C41" s="32" t="s">
        <v>73</v>
      </c>
      <c r="D41" s="19" t="s">
        <v>56</v>
      </c>
      <c r="E41" s="20"/>
      <c r="F41" s="36" t="n">
        <v>102</v>
      </c>
      <c r="G41" s="30"/>
      <c r="H41" s="30"/>
      <c r="I41" s="31" t="n">
        <f aca="false">H41*G41</f>
        <v>0</v>
      </c>
      <c r="J41" s="30"/>
      <c r="K41" s="30"/>
      <c r="L41" s="24" t="n">
        <f aca="false">'pagr '!I41+'pagr '!J41+'pagr '!K41</f>
        <v>0</v>
      </c>
      <c r="M41" s="24" t="n">
        <f aca="false">'pagr '!F41*'pagr '!G41</f>
        <v>0</v>
      </c>
      <c r="N41" s="24" t="n">
        <f aca="false">'pagr '!F41*'pagr '!I41</f>
        <v>0</v>
      </c>
      <c r="O41" s="24" t="n">
        <f aca="false">'pagr '!F41*'pagr '!J41</f>
        <v>0</v>
      </c>
      <c r="P41" s="24" t="n">
        <f aca="false">'pagr '!F41*'pagr '!K41</f>
        <v>0</v>
      </c>
      <c r="Q41" s="24" t="n">
        <f aca="false">'pagr '!N41+'pagr '!O41+'pagr '!P41</f>
        <v>0</v>
      </c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s="93" customFormat="true" ht="12.75" hidden="false" customHeight="false" outlineLevel="0" collapsed="false">
      <c r="A42" s="26" t="n">
        <v>10</v>
      </c>
      <c r="B42" s="26" t="s">
        <v>143</v>
      </c>
      <c r="C42" s="39" t="s">
        <v>366</v>
      </c>
      <c r="D42" s="28" t="s">
        <v>40</v>
      </c>
      <c r="E42" s="34"/>
      <c r="F42" s="35" t="n">
        <v>442.67</v>
      </c>
      <c r="G42" s="30"/>
      <c r="H42" s="30"/>
      <c r="I42" s="31" t="n">
        <f aca="false">H42*G42</f>
        <v>0</v>
      </c>
      <c r="J42" s="30"/>
      <c r="K42" s="30"/>
      <c r="L42" s="24" t="n">
        <f aca="false">'pagr '!I42+'pagr '!J42+'pagr '!K42</f>
        <v>0</v>
      </c>
      <c r="M42" s="24" t="n">
        <f aca="false">'pagr '!F42*'pagr '!G42</f>
        <v>0</v>
      </c>
      <c r="N42" s="24" t="n">
        <f aca="false">'pagr '!F42*'pagr '!I42</f>
        <v>0</v>
      </c>
      <c r="O42" s="24" t="n">
        <f aca="false">'pagr '!F42*'pagr '!J42</f>
        <v>0</v>
      </c>
      <c r="P42" s="24" t="n">
        <f aca="false">'pagr '!F42*'pagr '!K42</f>
        <v>0</v>
      </c>
      <c r="Q42" s="24" t="n">
        <f aca="false">'pagr '!N42+'pagr '!O42+'pagr '!P42</f>
        <v>0</v>
      </c>
    </row>
    <row r="43" customFormat="false" ht="12.75" hidden="false" customHeight="false" outlineLevel="0" collapsed="false">
      <c r="A43" s="17"/>
      <c r="B43" s="17"/>
      <c r="C43" s="32" t="s">
        <v>59</v>
      </c>
      <c r="D43" s="19" t="s">
        <v>78</v>
      </c>
      <c r="E43" s="20" t="n">
        <v>0.25</v>
      </c>
      <c r="F43" s="36" t="n">
        <f aca="false">'pagr '!F42*'pagr '!E43</f>
        <v>110.6675</v>
      </c>
      <c r="G43" s="30"/>
      <c r="H43" s="30"/>
      <c r="I43" s="31" t="n">
        <f aca="false">H43*G43</f>
        <v>0</v>
      </c>
      <c r="J43" s="30"/>
      <c r="K43" s="30"/>
      <c r="L43" s="24" t="n">
        <f aca="false">'pagr '!I43+'pagr '!J43+'pagr '!K43</f>
        <v>0</v>
      </c>
      <c r="M43" s="24" t="n">
        <f aca="false">'pagr '!F43*'pagr '!G43</f>
        <v>0</v>
      </c>
      <c r="N43" s="24" t="n">
        <f aca="false">'pagr '!F43*'pagr '!I43</f>
        <v>0</v>
      </c>
      <c r="O43" s="24" t="n">
        <f aca="false">'pagr '!F43*'pagr '!J43</f>
        <v>0</v>
      </c>
      <c r="P43" s="24" t="n">
        <f aca="false">'pagr '!F43*'pagr '!K43</f>
        <v>0</v>
      </c>
      <c r="Q43" s="24" t="n">
        <f aca="false">'pagr '!N43+'pagr '!O43+'pagr '!P43</f>
        <v>0</v>
      </c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false" outlineLevel="0" collapsed="false">
      <c r="A44" s="17"/>
      <c r="B44" s="17"/>
      <c r="C44" s="32" t="s">
        <v>367</v>
      </c>
      <c r="D44" s="19" t="s">
        <v>78</v>
      </c>
      <c r="E44" s="20" t="n">
        <v>0.4</v>
      </c>
      <c r="F44" s="36" t="n">
        <f aca="false">'pagr '!F42*'pagr '!E44</f>
        <v>177.068</v>
      </c>
      <c r="G44" s="30"/>
      <c r="H44" s="30"/>
      <c r="I44" s="31" t="n">
        <f aca="false">H44*G44</f>
        <v>0</v>
      </c>
      <c r="J44" s="30"/>
      <c r="K44" s="30"/>
      <c r="L44" s="24" t="n">
        <f aca="false">'pagr '!I44+'pagr '!J44+'pagr '!K44</f>
        <v>0</v>
      </c>
      <c r="M44" s="24" t="n">
        <f aca="false">'pagr '!F44*'pagr '!G44</f>
        <v>0</v>
      </c>
      <c r="N44" s="24" t="n">
        <f aca="false">'pagr '!F44*'pagr '!I44</f>
        <v>0</v>
      </c>
      <c r="O44" s="24" t="n">
        <f aca="false">'pagr '!F44*'pagr '!J44</f>
        <v>0</v>
      </c>
      <c r="P44" s="24" t="n">
        <f aca="false">'pagr '!F44*'pagr '!K44</f>
        <v>0</v>
      </c>
      <c r="Q44" s="24" t="n">
        <f aca="false">'pagr '!N44+'pagr '!O44+'pagr '!P44</f>
        <v>0</v>
      </c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12" customFormat="true" ht="12.75" hidden="false" customHeight="false" outlineLevel="0" collapsed="false">
      <c r="A45" s="50"/>
      <c r="B45" s="50"/>
      <c r="C45" s="51"/>
      <c r="D45" s="52"/>
      <c r="E45" s="59"/>
      <c r="F45" s="54"/>
      <c r="G45" s="30"/>
      <c r="H45" s="30"/>
      <c r="I45" s="30"/>
      <c r="J45" s="30"/>
      <c r="K45" s="30"/>
      <c r="L45" s="24"/>
      <c r="M45" s="24"/>
      <c r="N45" s="24"/>
      <c r="O45" s="24"/>
      <c r="P45" s="24"/>
      <c r="Q45" s="24"/>
    </row>
    <row r="46" customFormat="false" ht="12.75" hidden="false" customHeight="true" outlineLevel="0" collapsed="false">
      <c r="A46" s="100"/>
      <c r="B46" s="100"/>
      <c r="C46" s="101" t="s">
        <v>202</v>
      </c>
      <c r="D46" s="102"/>
      <c r="E46" s="102"/>
      <c r="F46" s="102"/>
      <c r="G46" s="103"/>
      <c r="H46" s="103"/>
      <c r="I46" s="104"/>
      <c r="J46" s="103"/>
      <c r="K46" s="104"/>
      <c r="L46" s="104"/>
      <c r="M46" s="105" t="n">
        <f aca="false">SUM('pagr '!M13:M45)</f>
        <v>0</v>
      </c>
      <c r="N46" s="105" t="n">
        <f aca="false">(SUM('pagr '!N12:N45))+(SUM('pagr '!N12:N45)*0.2359)</f>
        <v>0</v>
      </c>
      <c r="O46" s="105" t="n">
        <f aca="false">SUM('pagr '!O13:O45)</f>
        <v>0</v>
      </c>
      <c r="P46" s="105" t="n">
        <f aca="false">SUM('pagr '!P13:P45)</f>
        <v>0</v>
      </c>
      <c r="Q46" s="105" t="n">
        <f aca="false">SUM('pagr '!Q13:Q45)</f>
        <v>0</v>
      </c>
    </row>
    <row r="47" customFormat="false" ht="22.15" hidden="false" customHeight="true" outlineLevel="0" collapsed="false">
      <c r="A47" s="100"/>
      <c r="B47" s="100"/>
      <c r="C47" s="106" t="s">
        <v>203</v>
      </c>
      <c r="D47" s="107"/>
      <c r="E47" s="107"/>
      <c r="F47" s="108" t="s">
        <v>204</v>
      </c>
      <c r="G47" s="109"/>
      <c r="H47" s="110"/>
      <c r="I47" s="109"/>
      <c r="J47" s="111"/>
      <c r="K47" s="109"/>
      <c r="L47" s="109"/>
      <c r="M47" s="109"/>
      <c r="N47" s="109"/>
      <c r="O47" s="109" t="n">
        <v>0</v>
      </c>
      <c r="P47" s="109"/>
      <c r="Q47" s="109" t="n">
        <f aca="false">'pagr '!O47</f>
        <v>0</v>
      </c>
    </row>
    <row r="48" customFormat="false" ht="12.75" hidden="false" customHeight="false" outlineLevel="0" collapsed="false">
      <c r="A48" s="100"/>
      <c r="B48" s="100"/>
      <c r="C48" s="112" t="s">
        <v>205</v>
      </c>
      <c r="D48" s="107"/>
      <c r="E48" s="107"/>
      <c r="F48" s="107"/>
      <c r="G48" s="109"/>
      <c r="H48" s="110"/>
      <c r="I48" s="109"/>
      <c r="J48" s="111"/>
      <c r="K48" s="109"/>
      <c r="L48" s="109"/>
      <c r="M48" s="109" t="n">
        <f aca="false">'pagr '!M46</f>
        <v>0</v>
      </c>
      <c r="N48" s="109" t="n">
        <f aca="false">'pagr '!N46</f>
        <v>0</v>
      </c>
      <c r="O48" s="109" t="n">
        <f aca="false">'pagr '!O46+'pagr '!O47</f>
        <v>0</v>
      </c>
      <c r="P48" s="109" t="n">
        <f aca="false">'pagr '!P46</f>
        <v>0</v>
      </c>
      <c r="Q48" s="109" t="n">
        <f aca="false">'pagr '!Q46+'pagr '!Q47</f>
        <v>0</v>
      </c>
    </row>
    <row r="49" customFormat="false" ht="12.75" hidden="false" customHeight="false" outlineLevel="0" collapsed="false">
      <c r="A49" s="81"/>
      <c r="B49" s="81"/>
      <c r="C49" s="83"/>
      <c r="D49" s="83"/>
      <c r="E49" s="83"/>
      <c r="F49" s="83"/>
      <c r="G49" s="83"/>
      <c r="H49" s="83"/>
      <c r="I49" s="83"/>
      <c r="J49" s="83"/>
      <c r="K49" s="83"/>
      <c r="L49" s="5"/>
      <c r="M49" s="6"/>
      <c r="N49" s="5"/>
      <c r="O49" s="5"/>
      <c r="P49" s="5"/>
      <c r="Q49" s="5"/>
    </row>
    <row r="50" customFormat="false" ht="12.75" hidden="false" customHeight="false" outlineLevel="0" collapsed="false">
      <c r="A50" s="81"/>
      <c r="B50" s="81"/>
      <c r="C50" s="83"/>
      <c r="D50" s="83"/>
      <c r="E50" s="83"/>
      <c r="F50" s="83"/>
      <c r="G50" s="83"/>
      <c r="H50" s="83"/>
      <c r="I50" s="83"/>
      <c r="J50" s="83"/>
      <c r="K50" s="83"/>
      <c r="L50" s="117"/>
      <c r="M50" s="6"/>
      <c r="N50" s="5"/>
      <c r="O50" s="5"/>
      <c r="P50" s="5"/>
      <c r="Q50" s="5"/>
    </row>
    <row r="51" customFormat="false" ht="12.75" hidden="false" customHeight="false" outlineLevel="0" collapsed="false">
      <c r="A51" s="81"/>
      <c r="B51" s="81"/>
      <c r="C51" s="83"/>
      <c r="D51" s="83"/>
      <c r="E51" s="83"/>
      <c r="F51" s="83"/>
      <c r="G51" s="83"/>
      <c r="H51" s="83"/>
      <c r="I51" s="83"/>
      <c r="J51" s="83"/>
      <c r="K51" s="83"/>
      <c r="L51" s="5"/>
      <c r="M51" s="75"/>
      <c r="N51" s="75"/>
      <c r="O51" s="5"/>
      <c r="P51" s="5"/>
      <c r="Q51" s="5"/>
    </row>
    <row r="52" customFormat="false" ht="12.75" hidden="false" customHeight="false" outlineLevel="0" collapsed="false">
      <c r="A52" s="81"/>
      <c r="B52" s="81"/>
      <c r="C52" s="82" t="s">
        <v>206</v>
      </c>
      <c r="D52" s="83"/>
      <c r="E52" s="83"/>
      <c r="F52" s="83"/>
      <c r="G52" s="83"/>
      <c r="H52" s="83"/>
      <c r="I52" s="83"/>
      <c r="J52" s="83"/>
      <c r="K52" s="83"/>
      <c r="L52" s="5"/>
      <c r="M52" s="75"/>
      <c r="N52" s="75"/>
      <c r="O52" s="5"/>
      <c r="P52" s="5"/>
      <c r="Q52" s="5"/>
    </row>
    <row r="53" customFormat="false" ht="12.75" hidden="false" customHeight="false" outlineLevel="0" collapsed="false">
      <c r="A53" s="81"/>
      <c r="B53" s="81"/>
      <c r="C53" s="82" t="s">
        <v>207</v>
      </c>
      <c r="D53" s="85"/>
      <c r="E53" s="85"/>
      <c r="F53" s="84"/>
      <c r="G53" s="84"/>
      <c r="H53" s="85"/>
      <c r="I53" s="5"/>
      <c r="J53" s="5"/>
      <c r="K53" s="5"/>
      <c r="L53" s="5"/>
      <c r="M53" s="75"/>
      <c r="N53" s="75"/>
      <c r="O53" s="5"/>
      <c r="P53" s="5"/>
      <c r="Q53" s="5"/>
    </row>
    <row r="54" customFormat="false" ht="12.75" hidden="false" customHeight="false" outlineLevel="0" collapsed="false">
      <c r="A54" s="81"/>
      <c r="B54" s="81"/>
      <c r="C54" s="82"/>
      <c r="D54" s="85"/>
      <c r="E54" s="85"/>
      <c r="F54" s="84"/>
      <c r="G54" s="84"/>
      <c r="H54" s="85"/>
      <c r="I54" s="5"/>
      <c r="J54" s="5"/>
      <c r="K54" s="5"/>
      <c r="L54" s="5"/>
      <c r="M54" s="75"/>
      <c r="N54" s="75"/>
      <c r="O54" s="5"/>
      <c r="P54" s="5"/>
      <c r="Q54" s="5"/>
    </row>
    <row r="55" customFormat="false" ht="12.75" hidden="false" customHeight="false" outlineLevel="0" collapsed="false">
      <c r="A55" s="81"/>
      <c r="B55" s="81"/>
      <c r="C55" s="82" t="s">
        <v>208</v>
      </c>
      <c r="D55" s="85"/>
      <c r="E55" s="85"/>
      <c r="F55" s="84"/>
      <c r="G55" s="84"/>
      <c r="H55" s="85"/>
      <c r="I55" s="5"/>
      <c r="J55" s="5"/>
      <c r="K55" s="5"/>
      <c r="L55" s="5"/>
      <c r="M55" s="75"/>
      <c r="N55" s="75"/>
      <c r="O55" s="5"/>
      <c r="P55" s="5"/>
      <c r="Q55" s="5"/>
    </row>
    <row r="56" customFormat="false" ht="12.75" hidden="false" customHeight="false" outlineLevel="0" collapsed="false">
      <c r="A56" s="81"/>
      <c r="B56" s="81"/>
      <c r="C56" s="14" t="s">
        <v>209</v>
      </c>
      <c r="D56" s="85"/>
      <c r="E56" s="85"/>
      <c r="F56" s="84"/>
      <c r="G56" s="84"/>
      <c r="H56" s="85"/>
      <c r="I56" s="5"/>
      <c r="J56" s="5"/>
      <c r="K56" s="5"/>
      <c r="L56" s="5"/>
      <c r="M56" s="75"/>
      <c r="N56" s="75"/>
      <c r="O56" s="5"/>
      <c r="P56" s="5"/>
      <c r="Q56" s="5"/>
    </row>
  </sheetData>
  <mergeCells count="8">
    <mergeCell ref="A9:A10"/>
    <mergeCell ref="B9:B10"/>
    <mergeCell ref="C9:C10"/>
    <mergeCell ref="D9:D10"/>
    <mergeCell ref="E9:E10"/>
    <mergeCell ref="F9:F10"/>
    <mergeCell ref="G9:L9"/>
    <mergeCell ref="M9:Q9"/>
  </mergeCells>
  <printOptions headings="false" gridLines="false" gridLinesSet="true" horizontalCentered="false" verticalCentered="false"/>
  <pageMargins left="0.39375" right="0.39375" top="0.747916666666667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37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I19" activeCellId="0" sqref="I19"/>
    </sheetView>
  </sheetViews>
  <sheetFormatPr defaultRowHeight="12.75"/>
  <cols>
    <col collapsed="false" hidden="false" max="1" min="1" style="1" width="4.18367346938776"/>
    <col collapsed="false" hidden="false" max="2" min="2" style="1" width="7.69387755102041"/>
    <col collapsed="false" hidden="false" max="3" min="3" style="86" width="33.4795918367347"/>
    <col collapsed="false" hidden="false" max="5" min="4" style="86" width="6.0765306122449"/>
    <col collapsed="false" hidden="false" max="6" min="6" style="86" width="8.36734693877551"/>
    <col collapsed="false" hidden="false" max="7" min="7" style="86" width="5.53571428571429"/>
    <col collapsed="false" hidden="false" max="8" min="8" style="86" width="8.23469387755102"/>
    <col collapsed="false" hidden="false" max="10" min="9" style="86" width="7.56122448979592"/>
    <col collapsed="false" hidden="false" max="11" min="11" style="86" width="8.50510204081633"/>
    <col collapsed="false" hidden="false" max="12" min="12" style="86" width="7.56122448979592"/>
    <col collapsed="false" hidden="false" max="13" min="13" style="86" width="9.85204081632653"/>
    <col collapsed="false" hidden="false" max="14" min="14" style="87" width="7.56122448979592"/>
    <col collapsed="false" hidden="false" max="15" min="15" style="86" width="7.56122448979592"/>
    <col collapsed="false" hidden="false" max="16" min="16" style="86" width="8.36734693877551"/>
    <col collapsed="false" hidden="false" max="17" min="17" style="86" width="7.56122448979592"/>
    <col collapsed="false" hidden="false" max="1025" min="18" style="86" width="8.77551020408163"/>
  </cols>
  <sheetData>
    <row r="1" customFormat="false" ht="12.75" hidden="false" customHeight="false" outlineLevel="0" collapsed="false">
      <c r="A1" s="4" t="n">
        <f aca="false">'kopā-neprintēt'!J23</f>
        <v>6</v>
      </c>
      <c r="B1" s="4"/>
      <c r="C1" s="88"/>
      <c r="D1" s="88"/>
      <c r="E1" s="88"/>
      <c r="F1" s="89"/>
      <c r="G1" s="88"/>
      <c r="H1" s="0"/>
      <c r="I1" s="88"/>
      <c r="J1" s="88"/>
      <c r="K1" s="88"/>
      <c r="L1" s="88"/>
      <c r="M1" s="89"/>
      <c r="N1" s="88"/>
      <c r="O1" s="88"/>
      <c r="P1" s="88"/>
      <c r="Q1" s="88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7" t="s">
        <v>0</v>
      </c>
      <c r="B2" s="0"/>
      <c r="C2" s="7"/>
      <c r="D2" s="90"/>
      <c r="E2" s="90"/>
      <c r="F2" s="91"/>
      <c r="G2" s="90"/>
      <c r="H2" s="90"/>
      <c r="I2" s="90"/>
      <c r="J2" s="90"/>
      <c r="K2" s="90"/>
      <c r="L2" s="90"/>
      <c r="M2" s="88"/>
      <c r="N2" s="89"/>
      <c r="O2" s="88"/>
      <c r="P2" s="88"/>
      <c r="Q2" s="88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10" t="s">
        <v>1</v>
      </c>
      <c r="B3" s="0"/>
      <c r="C3" s="10"/>
      <c r="D3" s="10"/>
      <c r="E3" s="10"/>
      <c r="F3" s="10"/>
      <c r="G3" s="10"/>
      <c r="H3" s="10"/>
      <c r="I3" s="90"/>
      <c r="J3" s="90"/>
      <c r="K3" s="90"/>
      <c r="L3" s="9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11" t="s">
        <v>2</v>
      </c>
      <c r="B4" s="0"/>
      <c r="C4" s="11"/>
      <c r="D4" s="10"/>
      <c r="E4" s="10"/>
      <c r="F4" s="10"/>
      <c r="G4" s="10"/>
      <c r="H4" s="10"/>
      <c r="I4" s="90"/>
      <c r="J4" s="90"/>
      <c r="K4" s="90"/>
      <c r="L4" s="9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11" t="s">
        <v>3</v>
      </c>
      <c r="B5" s="0"/>
      <c r="C5" s="11"/>
      <c r="D5" s="10"/>
      <c r="E5" s="10"/>
      <c r="F5" s="10"/>
      <c r="G5" s="10"/>
      <c r="H5" s="0"/>
      <c r="I5" s="90"/>
      <c r="J5" s="90"/>
      <c r="K5" s="90"/>
      <c r="L5" s="9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10"/>
      <c r="D6" s="10"/>
      <c r="E6" s="90" t="s">
        <v>368</v>
      </c>
      <c r="F6" s="10"/>
      <c r="G6" s="10"/>
      <c r="H6" s="0"/>
      <c r="I6" s="90"/>
      <c r="J6" s="90"/>
      <c r="K6" s="90"/>
      <c r="L6" s="9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0"/>
      <c r="C7" s="10"/>
      <c r="D7" s="10"/>
      <c r="E7" s="90" t="s">
        <v>369</v>
      </c>
      <c r="F7" s="10"/>
      <c r="G7" s="10"/>
      <c r="H7" s="90"/>
      <c r="I7" s="90"/>
      <c r="J7" s="90"/>
      <c r="K7" s="90"/>
      <c r="L7" s="9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0"/>
      <c r="C8" s="12" t="s">
        <v>6</v>
      </c>
      <c r="D8" s="0"/>
      <c r="E8" s="0"/>
      <c r="F8" s="92"/>
      <c r="G8" s="0"/>
      <c r="H8" s="0"/>
      <c r="I8" s="0"/>
      <c r="J8" s="0"/>
      <c r="K8" s="0"/>
      <c r="L8" s="0"/>
      <c r="M8" s="0"/>
      <c r="N8" s="93"/>
      <c r="O8" s="94" t="s">
        <v>7</v>
      </c>
      <c r="P8" s="95" t="n">
        <f aca="false">bēniņ!Q30</f>
        <v>0</v>
      </c>
      <c r="Q8" s="93" t="s">
        <v>8</v>
      </c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true" outlineLevel="0" collapsed="false">
      <c r="A9" s="16" t="s">
        <v>9</v>
      </c>
      <c r="B9" s="16" t="s">
        <v>10</v>
      </c>
      <c r="C9" s="16" t="s">
        <v>11</v>
      </c>
      <c r="D9" s="16" t="s">
        <v>12</v>
      </c>
      <c r="E9" s="16" t="s">
        <v>13</v>
      </c>
      <c r="F9" s="16" t="s">
        <v>14</v>
      </c>
      <c r="G9" s="16" t="s">
        <v>15</v>
      </c>
      <c r="H9" s="16"/>
      <c r="I9" s="16"/>
      <c r="J9" s="16"/>
      <c r="K9" s="16"/>
      <c r="L9" s="16"/>
      <c r="M9" s="16" t="s">
        <v>16</v>
      </c>
      <c r="N9" s="16"/>
      <c r="O9" s="16"/>
      <c r="P9" s="16"/>
      <c r="Q9" s="16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51" hidden="false" customHeight="false" outlineLevel="0" collapsed="false">
      <c r="A10" s="16"/>
      <c r="B10" s="16"/>
      <c r="C10" s="16"/>
      <c r="D10" s="16"/>
      <c r="E10" s="16"/>
      <c r="F10" s="16"/>
      <c r="G10" s="16" t="s">
        <v>17</v>
      </c>
      <c r="H10" s="16" t="s">
        <v>18</v>
      </c>
      <c r="I10" s="16" t="s">
        <v>19</v>
      </c>
      <c r="J10" s="16" t="s">
        <v>20</v>
      </c>
      <c r="K10" s="16" t="s">
        <v>21</v>
      </c>
      <c r="L10" s="16" t="s">
        <v>22</v>
      </c>
      <c r="M10" s="16" t="s">
        <v>23</v>
      </c>
      <c r="N10" s="16" t="s">
        <v>19</v>
      </c>
      <c r="O10" s="16" t="s">
        <v>20</v>
      </c>
      <c r="P10" s="16" t="s">
        <v>21</v>
      </c>
      <c r="Q10" s="16" t="s">
        <v>24</v>
      </c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s="145" customFormat="true" ht="25.5" hidden="false" customHeight="false" outlineLevel="0" collapsed="false">
      <c r="A12" s="26" t="n">
        <v>1</v>
      </c>
      <c r="B12" s="26" t="s">
        <v>143</v>
      </c>
      <c r="C12" s="39" t="s">
        <v>370</v>
      </c>
      <c r="D12" s="28" t="s">
        <v>40</v>
      </c>
      <c r="E12" s="34"/>
      <c r="F12" s="35" t="n">
        <v>233.9</v>
      </c>
      <c r="G12" s="30"/>
      <c r="H12" s="30"/>
      <c r="I12" s="31" t="n">
        <f aca="false">H12*G12</f>
        <v>0</v>
      </c>
      <c r="J12" s="30"/>
      <c r="K12" s="30"/>
      <c r="L12" s="24"/>
      <c r="M12" s="24" t="n">
        <f aca="false">bēniņ!F12*bēniņ!G12</f>
        <v>0</v>
      </c>
      <c r="N12" s="24" t="n">
        <f aca="false">bēniņ!F12*bēniņ!I12</f>
        <v>0</v>
      </c>
      <c r="O12" s="24" t="n">
        <f aca="false">bēniņ!F12*bēniņ!J12</f>
        <v>0</v>
      </c>
      <c r="P12" s="24" t="n">
        <f aca="false">bēniņ!F12*bēniņ!K12</f>
        <v>0</v>
      </c>
      <c r="Q12" s="24" t="n">
        <f aca="false">bēniņ!N12+bēniņ!O12+bēniņ!P12</f>
        <v>0</v>
      </c>
      <c r="T12" s="146"/>
    </row>
    <row r="13" customFormat="false" ht="12.75" hidden="false" customHeight="false" outlineLevel="0" collapsed="false">
      <c r="A13" s="26" t="n">
        <v>2</v>
      </c>
      <c r="B13" s="26" t="s">
        <v>49</v>
      </c>
      <c r="C13" s="39" t="s">
        <v>136</v>
      </c>
      <c r="D13" s="28" t="s">
        <v>137</v>
      </c>
      <c r="E13" s="29"/>
      <c r="F13" s="29" t="n">
        <v>200</v>
      </c>
      <c r="G13" s="30"/>
      <c r="H13" s="30"/>
      <c r="I13" s="31" t="n">
        <f aca="false">H13*G13</f>
        <v>0</v>
      </c>
      <c r="J13" s="30"/>
      <c r="K13" s="30"/>
      <c r="L13" s="24" t="n">
        <f aca="false">bēniņ!I13+bēniņ!J13+bēniņ!K13</f>
        <v>0</v>
      </c>
      <c r="M13" s="24" t="n">
        <f aca="false">bēniņ!F13*bēniņ!G13</f>
        <v>0</v>
      </c>
      <c r="N13" s="24" t="n">
        <f aca="false">bēniņ!F13*bēniņ!I13</f>
        <v>0</v>
      </c>
      <c r="O13" s="24" t="n">
        <f aca="false">bēniņ!F13*bēniņ!J13</f>
        <v>0</v>
      </c>
      <c r="P13" s="24" t="n">
        <f aca="false">bēniņ!F13*bēniņ!K13</f>
        <v>0</v>
      </c>
      <c r="Q13" s="24" t="n">
        <f aca="false">bēniņ!N13+bēniņ!O13+bēniņ!P13</f>
        <v>0</v>
      </c>
      <c r="R13" s="0"/>
      <c r="S13" s="0"/>
      <c r="T13" s="146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s="145" customFormat="true" ht="12.75" hidden="false" customHeight="false" outlineLevel="0" collapsed="false">
      <c r="A14" s="17"/>
      <c r="B14" s="17"/>
      <c r="C14" s="32" t="s">
        <v>138</v>
      </c>
      <c r="D14" s="19" t="s">
        <v>139</v>
      </c>
      <c r="E14" s="33" t="n">
        <v>0.05</v>
      </c>
      <c r="F14" s="33" t="n">
        <f aca="false">bēniņ!F13*bēniņ!E14</f>
        <v>10</v>
      </c>
      <c r="G14" s="30"/>
      <c r="H14" s="30"/>
      <c r="I14" s="31" t="n">
        <f aca="false">H14*G14</f>
        <v>0</v>
      </c>
      <c r="J14" s="30"/>
      <c r="K14" s="30"/>
      <c r="L14" s="24" t="n">
        <f aca="false">bēniņ!I14+bēniņ!J14+bēniņ!K14</f>
        <v>0</v>
      </c>
      <c r="M14" s="24" t="n">
        <f aca="false">bēniņ!F14*bēniņ!G14</f>
        <v>0</v>
      </c>
      <c r="N14" s="24" t="n">
        <f aca="false">bēniņ!F14*bēniņ!I14</f>
        <v>0</v>
      </c>
      <c r="O14" s="24" t="n">
        <f aca="false">bēniņ!F14*bēniņ!J14</f>
        <v>0</v>
      </c>
      <c r="P14" s="24" t="n">
        <f aca="false">bēniņ!F14*bēniņ!K14</f>
        <v>0</v>
      </c>
      <c r="Q14" s="24" t="n">
        <f aca="false">bēniņ!N14+bēniņ!O14+bēniņ!P14</f>
        <v>0</v>
      </c>
      <c r="R14" s="147"/>
      <c r="T14" s="146"/>
    </row>
    <row r="15" customFormat="false" ht="12.75" hidden="false" customHeight="false" outlineLevel="0" collapsed="false">
      <c r="A15" s="17"/>
      <c r="B15" s="17"/>
      <c r="C15" s="32" t="s">
        <v>140</v>
      </c>
      <c r="D15" s="19" t="s">
        <v>52</v>
      </c>
      <c r="E15" s="33" t="n">
        <v>0.5</v>
      </c>
      <c r="F15" s="33" t="n">
        <f aca="false">bēniņ!F13*bēniņ!E15</f>
        <v>100</v>
      </c>
      <c r="G15" s="30"/>
      <c r="H15" s="30"/>
      <c r="I15" s="31" t="n">
        <f aca="false">H15*G15</f>
        <v>0</v>
      </c>
      <c r="J15" s="30"/>
      <c r="K15" s="30"/>
      <c r="L15" s="24" t="n">
        <f aca="false">bēniņ!I15+bēniņ!J15+bēniņ!K15</f>
        <v>0</v>
      </c>
      <c r="M15" s="24" t="n">
        <f aca="false">bēniņ!F15*bēniņ!G15</f>
        <v>0</v>
      </c>
      <c r="N15" s="24" t="n">
        <f aca="false">bēniņ!F15*bēniņ!I15</f>
        <v>0</v>
      </c>
      <c r="O15" s="24" t="n">
        <f aca="false">bēniņ!F15*bēniņ!J15</f>
        <v>0</v>
      </c>
      <c r="P15" s="24" t="n">
        <f aca="false">bēniņ!F15*bēniņ!K15</f>
        <v>0</v>
      </c>
      <c r="Q15" s="24" t="n">
        <f aca="false">bēniņ!N15+bēniņ!O15+bēniņ!P15</f>
        <v>0</v>
      </c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145" customFormat="true" ht="25.5" hidden="false" customHeight="false" outlineLevel="0" collapsed="false">
      <c r="A16" s="26" t="n">
        <v>3</v>
      </c>
      <c r="B16" s="26" t="s">
        <v>143</v>
      </c>
      <c r="C16" s="39" t="s">
        <v>371</v>
      </c>
      <c r="D16" s="28" t="s">
        <v>40</v>
      </c>
      <c r="E16" s="34"/>
      <c r="F16" s="35" t="n">
        <v>67.5</v>
      </c>
      <c r="G16" s="30"/>
      <c r="H16" s="30"/>
      <c r="I16" s="31" t="n">
        <f aca="false">H16*G16</f>
        <v>0</v>
      </c>
      <c r="J16" s="30"/>
      <c r="K16" s="30"/>
      <c r="L16" s="24"/>
      <c r="M16" s="24" t="n">
        <f aca="false">bēniņ!F16*bēniņ!G16</f>
        <v>0</v>
      </c>
      <c r="N16" s="24" t="n">
        <f aca="false">bēniņ!F16*bēniņ!I16</f>
        <v>0</v>
      </c>
      <c r="O16" s="24" t="n">
        <f aca="false">bēniņ!F16*bēniņ!J16</f>
        <v>0</v>
      </c>
      <c r="P16" s="24" t="n">
        <f aca="false">bēniņ!F16*bēniņ!K16</f>
        <v>0</v>
      </c>
      <c r="Q16" s="24" t="n">
        <f aca="false">bēniņ!N16+bēniņ!O16+bēniņ!P16</f>
        <v>0</v>
      </c>
      <c r="T16" s="146"/>
    </row>
    <row r="17" s="145" customFormat="true" ht="12.75" hidden="false" customHeight="false" outlineLevel="0" collapsed="false">
      <c r="A17" s="17" t="n">
        <f aca="false">IF(COUNTBLANK(bēniņ!I17)=1," ",COUNTA(bēniņ!$J$11:J17))</f>
        <v>0</v>
      </c>
      <c r="B17" s="17"/>
      <c r="C17" s="148" t="s">
        <v>372</v>
      </c>
      <c r="D17" s="149" t="s">
        <v>44</v>
      </c>
      <c r="E17" s="150" t="n">
        <v>0.06</v>
      </c>
      <c r="F17" s="36" t="n">
        <f aca="false">bēniņ!F16*bēniņ!E17</f>
        <v>4.05</v>
      </c>
      <c r="G17" s="30"/>
      <c r="H17" s="30"/>
      <c r="I17" s="31" t="n">
        <f aca="false">H17*G17</f>
        <v>0</v>
      </c>
      <c r="J17" s="30"/>
      <c r="K17" s="30"/>
      <c r="L17" s="24"/>
      <c r="M17" s="24" t="n">
        <f aca="false">bēniņ!F17*bēniņ!G17</f>
        <v>0</v>
      </c>
      <c r="N17" s="24" t="n">
        <f aca="false">bēniņ!F17*bēniņ!I17</f>
        <v>0</v>
      </c>
      <c r="O17" s="24" t="n">
        <f aca="false">bēniņ!F17*bēniņ!J17</f>
        <v>0</v>
      </c>
      <c r="P17" s="24" t="n">
        <f aca="false">bēniņ!F17*bēniņ!K17</f>
        <v>0</v>
      </c>
      <c r="Q17" s="24" t="n">
        <f aca="false">bēniņ!N17+bēniņ!O17+bēniņ!P17</f>
        <v>0</v>
      </c>
      <c r="R17" s="147"/>
      <c r="T17" s="146"/>
    </row>
    <row r="18" s="145" customFormat="true" ht="12.75" hidden="false" customHeight="false" outlineLevel="0" collapsed="false">
      <c r="A18" s="17"/>
      <c r="B18" s="17"/>
      <c r="C18" s="32" t="s">
        <v>270</v>
      </c>
      <c r="D18" s="19" t="s">
        <v>42</v>
      </c>
      <c r="E18" s="20" t="n">
        <v>20</v>
      </c>
      <c r="F18" s="36" t="n">
        <f aca="false">bēniņ!F16*bēniņ!E18</f>
        <v>1350</v>
      </c>
      <c r="G18" s="30"/>
      <c r="H18" s="30"/>
      <c r="I18" s="31" t="n">
        <f aca="false">H18*G18</f>
        <v>0</v>
      </c>
      <c r="J18" s="30"/>
      <c r="K18" s="30"/>
      <c r="L18" s="24" t="n">
        <f aca="false">bēniņ!I18+bēniņ!J18+bēniņ!K18</f>
        <v>0</v>
      </c>
      <c r="M18" s="24" t="n">
        <f aca="false">bēniņ!F18*bēniņ!G18</f>
        <v>0</v>
      </c>
      <c r="N18" s="24" t="n">
        <f aca="false">bēniņ!F18*bēniņ!I18</f>
        <v>0</v>
      </c>
      <c r="O18" s="24" t="n">
        <f aca="false">bēniņ!F18*bēniņ!J18</f>
        <v>0</v>
      </c>
      <c r="P18" s="24" t="n">
        <f aca="false">bēniņ!F18*bēniņ!K18</f>
        <v>0</v>
      </c>
      <c r="Q18" s="24" t="n">
        <f aca="false">bēniņ!N18+bēniņ!O18+bēniņ!P18</f>
        <v>0</v>
      </c>
      <c r="T18" s="146"/>
    </row>
    <row r="19" s="145" customFormat="true" ht="12.75" hidden="false" customHeight="false" outlineLevel="0" collapsed="false">
      <c r="A19" s="26" t="n">
        <v>4</v>
      </c>
      <c r="B19" s="26" t="s">
        <v>49</v>
      </c>
      <c r="C19" s="39" t="s">
        <v>373</v>
      </c>
      <c r="D19" s="28" t="s">
        <v>40</v>
      </c>
      <c r="E19" s="34"/>
      <c r="F19" s="35" t="n">
        <v>233.9</v>
      </c>
      <c r="G19" s="30"/>
      <c r="H19" s="30"/>
      <c r="I19" s="31" t="n">
        <f aca="false">H19*G19</f>
        <v>0</v>
      </c>
      <c r="J19" s="30"/>
      <c r="K19" s="30"/>
      <c r="L19" s="24"/>
      <c r="M19" s="24" t="n">
        <f aca="false">bēniņ!F19*bēniņ!G19</f>
        <v>0</v>
      </c>
      <c r="N19" s="24" t="n">
        <f aca="false">bēniņ!F19*bēniņ!I19</f>
        <v>0</v>
      </c>
      <c r="O19" s="24" t="n">
        <f aca="false">bēniņ!F19*bēniņ!J19</f>
        <v>0</v>
      </c>
      <c r="P19" s="24" t="n">
        <f aca="false">bēniņ!F19*bēniņ!K19</f>
        <v>0</v>
      </c>
      <c r="Q19" s="24" t="n">
        <f aca="false">bēniņ!N19+bēniņ!O19+bēniņ!P19</f>
        <v>0</v>
      </c>
      <c r="R19" s="147"/>
      <c r="T19" s="146"/>
    </row>
    <row r="20" customFormat="false" ht="12.75" hidden="false" customHeight="false" outlineLevel="0" collapsed="false">
      <c r="A20" s="17" t="n">
        <f aca="false">IF(COUNTBLANK(bēniņ!I20)=1," ",COUNTA(bēniņ!$J$11:J20))</f>
        <v>0</v>
      </c>
      <c r="B20" s="17"/>
      <c r="C20" s="148" t="s">
        <v>374</v>
      </c>
      <c r="D20" s="149" t="s">
        <v>52</v>
      </c>
      <c r="E20" s="150" t="n">
        <v>12</v>
      </c>
      <c r="F20" s="36" t="n">
        <f aca="false">bēniņ!F19*bēniņ!E20</f>
        <v>2806.8</v>
      </c>
      <c r="G20" s="30"/>
      <c r="H20" s="30"/>
      <c r="I20" s="31" t="n">
        <f aca="false">H20*G20</f>
        <v>0</v>
      </c>
      <c r="J20" s="30"/>
      <c r="K20" s="30"/>
      <c r="L20" s="24"/>
      <c r="M20" s="24" t="n">
        <f aca="false">bēniņ!F20*bēniņ!G20</f>
        <v>0</v>
      </c>
      <c r="N20" s="24" t="n">
        <f aca="false">bēniņ!F20*bēniņ!I20</f>
        <v>0</v>
      </c>
      <c r="O20" s="24" t="n">
        <f aca="false">bēniņ!F20*bēniņ!J20</f>
        <v>0</v>
      </c>
      <c r="P20" s="24" t="n">
        <f aca="false">bēniņ!F20*bēniņ!K20</f>
        <v>0</v>
      </c>
      <c r="Q20" s="24" t="n">
        <f aca="false">bēniņ!N20+bēniņ!O20+bēniņ!P20</f>
        <v>0</v>
      </c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5.5" hidden="false" customHeight="false" outlineLevel="0" collapsed="false">
      <c r="A21" s="26" t="n">
        <v>5</v>
      </c>
      <c r="B21" s="26" t="s">
        <v>49</v>
      </c>
      <c r="C21" s="39" t="s">
        <v>375</v>
      </c>
      <c r="D21" s="28" t="s">
        <v>40</v>
      </c>
      <c r="E21" s="34"/>
      <c r="F21" s="35" t="n">
        <v>126</v>
      </c>
      <c r="G21" s="30"/>
      <c r="H21" s="30"/>
      <c r="I21" s="31" t="n">
        <f aca="false">H21*G21</f>
        <v>0</v>
      </c>
      <c r="J21" s="30"/>
      <c r="K21" s="30"/>
      <c r="L21" s="24"/>
      <c r="M21" s="24" t="n">
        <f aca="false">bēniņ!F21*bēniņ!G21</f>
        <v>0</v>
      </c>
      <c r="N21" s="24" t="n">
        <f aca="false">bēniņ!F21*bēniņ!I21</f>
        <v>0</v>
      </c>
      <c r="O21" s="24" t="n">
        <f aca="false">bēniņ!F21*bēniņ!J21</f>
        <v>0</v>
      </c>
      <c r="P21" s="24" t="n">
        <f aca="false">bēniņ!F21*bēniņ!K21</f>
        <v>0</v>
      </c>
      <c r="Q21" s="24" t="n">
        <f aca="false">bēniņ!N21+bēniņ!O21+bēniņ!P21</f>
        <v>0</v>
      </c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false" outlineLevel="0" collapsed="false">
      <c r="A22" s="17" t="n">
        <f aca="false">IF(COUNTBLANK(bēniņ!I22)=1," ",COUNTA(bēniņ!$J$11:J22))</f>
        <v>0</v>
      </c>
      <c r="B22" s="17"/>
      <c r="C22" s="148" t="s">
        <v>374</v>
      </c>
      <c r="D22" s="149" t="s">
        <v>52</v>
      </c>
      <c r="E22" s="150" t="n">
        <v>8</v>
      </c>
      <c r="F22" s="36" t="n">
        <f aca="false">bēniņ!F21*bēniņ!E22</f>
        <v>1008</v>
      </c>
      <c r="G22" s="30"/>
      <c r="H22" s="30"/>
      <c r="I22" s="31" t="n">
        <f aca="false">H22*G22</f>
        <v>0</v>
      </c>
      <c r="J22" s="30"/>
      <c r="K22" s="30"/>
      <c r="L22" s="24"/>
      <c r="M22" s="24" t="n">
        <f aca="false">bēniņ!F22*bēniņ!G22</f>
        <v>0</v>
      </c>
      <c r="N22" s="24" t="n">
        <f aca="false">bēniņ!F22*bēniņ!I22</f>
        <v>0</v>
      </c>
      <c r="O22" s="24" t="n">
        <f aca="false">bēniņ!F22*bēniņ!J22</f>
        <v>0</v>
      </c>
      <c r="P22" s="24" t="n">
        <f aca="false">bēniņ!F22*bēniņ!K22</f>
        <v>0</v>
      </c>
      <c r="Q22" s="24" t="n">
        <f aca="false">bēniņ!N22+bēniņ!O22+bēniņ!P22</f>
        <v>0</v>
      </c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false" outlineLevel="0" collapsed="false">
      <c r="A23" s="26" t="n">
        <v>6</v>
      </c>
      <c r="B23" s="26" t="s">
        <v>376</v>
      </c>
      <c r="C23" s="27" t="s">
        <v>377</v>
      </c>
      <c r="D23" s="28" t="s">
        <v>31</v>
      </c>
      <c r="E23" s="34"/>
      <c r="F23" s="35" t="n">
        <v>1</v>
      </c>
      <c r="G23" s="30"/>
      <c r="H23" s="30"/>
      <c r="I23" s="31" t="n">
        <f aca="false">H23*G23</f>
        <v>0</v>
      </c>
      <c r="J23" s="30"/>
      <c r="K23" s="30"/>
      <c r="L23" s="24" t="n">
        <f aca="false">bēniņ!I23+bēniņ!J23+bēniņ!K23</f>
        <v>0</v>
      </c>
      <c r="M23" s="24" t="n">
        <f aca="false">bēniņ!F23*bēniņ!G23</f>
        <v>0</v>
      </c>
      <c r="N23" s="24" t="n">
        <f aca="false">bēniņ!F23*bēniņ!I23</f>
        <v>0</v>
      </c>
      <c r="O23" s="24" t="n">
        <f aca="false">bēniņ!F23*bēniņ!J23</f>
        <v>0</v>
      </c>
      <c r="P23" s="24" t="n">
        <f aca="false">bēniņ!F23*bēniņ!K23</f>
        <v>0</v>
      </c>
      <c r="Q23" s="24" t="n">
        <f aca="false">bēniņ!N23+bēniņ!O23+bēniņ!P23</f>
        <v>0</v>
      </c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93" customFormat="true" ht="12.75" hidden="false" customHeight="false" outlineLevel="0" collapsed="false">
      <c r="A24" s="17"/>
      <c r="B24" s="17"/>
      <c r="C24" s="32" t="s">
        <v>378</v>
      </c>
      <c r="D24" s="19" t="s">
        <v>31</v>
      </c>
      <c r="E24" s="20" t="n">
        <v>1</v>
      </c>
      <c r="F24" s="36" t="n">
        <f aca="false">bēniņ!F23*bēniņ!E24</f>
        <v>1</v>
      </c>
      <c r="G24" s="30"/>
      <c r="H24" s="30"/>
      <c r="I24" s="31" t="n">
        <f aca="false">H24*G24</f>
        <v>0</v>
      </c>
      <c r="J24" s="30"/>
      <c r="K24" s="30"/>
      <c r="L24" s="24" t="n">
        <f aca="false">bēniņ!I24+bēniņ!J24+bēniņ!K24</f>
        <v>0</v>
      </c>
      <c r="M24" s="24" t="n">
        <f aca="false">bēniņ!F24*bēniņ!G24</f>
        <v>0</v>
      </c>
      <c r="N24" s="24" t="n">
        <f aca="false">bēniņ!F24*bēniņ!I24</f>
        <v>0</v>
      </c>
      <c r="O24" s="24" t="n">
        <f aca="false">bēniņ!F24*bēniņ!J24</f>
        <v>0</v>
      </c>
      <c r="P24" s="24" t="n">
        <f aca="false">bēniņ!F24*bēniņ!K24</f>
        <v>0</v>
      </c>
      <c r="Q24" s="24" t="n">
        <f aca="false">bēniņ!N24+bēniņ!O24+bēniņ!P24</f>
        <v>0</v>
      </c>
    </row>
    <row r="25" s="93" customFormat="true" ht="12.75" hidden="false" customHeight="false" outlineLevel="0" collapsed="false">
      <c r="A25" s="17"/>
      <c r="B25" s="17"/>
      <c r="C25" s="32" t="s">
        <v>379</v>
      </c>
      <c r="D25" s="19" t="s">
        <v>31</v>
      </c>
      <c r="E25" s="20" t="n">
        <v>1</v>
      </c>
      <c r="F25" s="36" t="n">
        <f aca="false">bēniņ!F23*bēniņ!E25</f>
        <v>1</v>
      </c>
      <c r="G25" s="30"/>
      <c r="H25" s="30"/>
      <c r="I25" s="31" t="n">
        <f aca="false">H25*G25</f>
        <v>0</v>
      </c>
      <c r="J25" s="30"/>
      <c r="K25" s="30"/>
      <c r="L25" s="24" t="n">
        <f aca="false">bēniņ!I25+bēniņ!J25+bēniņ!K25</f>
        <v>0</v>
      </c>
      <c r="M25" s="24" t="n">
        <f aca="false">bēniņ!F25*bēniņ!G25</f>
        <v>0</v>
      </c>
      <c r="N25" s="24" t="n">
        <f aca="false">bēniņ!F25*bēniņ!I25</f>
        <v>0</v>
      </c>
      <c r="O25" s="24" t="n">
        <f aca="false">bēniņ!F25*bēniņ!J25</f>
        <v>0</v>
      </c>
      <c r="P25" s="24" t="n">
        <f aca="false">bēniņ!F25*bēniņ!K25</f>
        <v>0</v>
      </c>
      <c r="Q25" s="24" t="n">
        <f aca="false">bēniņ!N25+bēniņ!O25+bēniņ!P25</f>
        <v>0</v>
      </c>
    </row>
    <row r="26" s="12" customFormat="true" ht="12.75" hidden="false" customHeight="false" outlineLevel="0" collapsed="false">
      <c r="A26" s="17"/>
      <c r="B26" s="17"/>
      <c r="C26" s="32" t="s">
        <v>380</v>
      </c>
      <c r="D26" s="19" t="s">
        <v>31</v>
      </c>
      <c r="E26" s="20" t="n">
        <v>1</v>
      </c>
      <c r="F26" s="36" t="n">
        <f aca="false">bēniņ!F23*bēniņ!E26</f>
        <v>1</v>
      </c>
      <c r="G26" s="30"/>
      <c r="H26" s="30"/>
      <c r="I26" s="31" t="n">
        <f aca="false">H26*G26</f>
        <v>0</v>
      </c>
      <c r="J26" s="30"/>
      <c r="K26" s="30"/>
      <c r="L26" s="24" t="n">
        <f aca="false">bēniņ!I26+bēniņ!J26+bēniņ!K26</f>
        <v>0</v>
      </c>
      <c r="M26" s="24" t="n">
        <f aca="false">bēniņ!F26*bēniņ!G26</f>
        <v>0</v>
      </c>
      <c r="N26" s="24" t="n">
        <f aca="false">bēniņ!F26*bēniņ!I26</f>
        <v>0</v>
      </c>
      <c r="O26" s="24" t="n">
        <f aca="false">bēniņ!F26*bēniņ!J26</f>
        <v>0</v>
      </c>
      <c r="P26" s="24" t="n">
        <f aca="false">bēniņ!F26*bēniņ!K26</f>
        <v>0</v>
      </c>
      <c r="Q26" s="24" t="n">
        <f aca="false">bēniņ!N26+bēniņ!O26+bēniņ!P26</f>
        <v>0</v>
      </c>
      <c r="R26" s="93"/>
      <c r="S26" s="93"/>
      <c r="T26" s="93"/>
    </row>
    <row r="27" s="12" customFormat="true" ht="12.75" hidden="false" customHeight="false" outlineLevel="0" collapsed="false">
      <c r="A27" s="50"/>
      <c r="B27" s="50"/>
      <c r="C27" s="151"/>
      <c r="D27" s="52"/>
      <c r="E27" s="152"/>
      <c r="F27" s="54"/>
      <c r="G27" s="52"/>
      <c r="H27" s="99"/>
      <c r="I27" s="153"/>
      <c r="J27" s="154"/>
      <c r="K27" s="155"/>
      <c r="L27" s="156"/>
      <c r="M27" s="59"/>
      <c r="N27" s="59"/>
      <c r="O27" s="24"/>
      <c r="P27" s="59"/>
      <c r="Q27" s="24"/>
    </row>
    <row r="28" customFormat="false" ht="12.75" hidden="false" customHeight="true" outlineLevel="0" collapsed="false">
      <c r="A28" s="100"/>
      <c r="B28" s="100"/>
      <c r="C28" s="101" t="s">
        <v>202</v>
      </c>
      <c r="D28" s="102"/>
      <c r="E28" s="102"/>
      <c r="F28" s="102"/>
      <c r="G28" s="119"/>
      <c r="H28" s="119"/>
      <c r="I28" s="120"/>
      <c r="J28" s="119"/>
      <c r="K28" s="120"/>
      <c r="L28" s="120"/>
      <c r="M28" s="121" t="n">
        <f aca="false">SUM(bēniņ!M19:M26)</f>
        <v>0</v>
      </c>
      <c r="N28" s="121" t="n">
        <f aca="false">(SUM(bēniņ!N12:N27))+(SUM(bēniņ!N12:N27)*0.2359)</f>
        <v>0</v>
      </c>
      <c r="O28" s="121" t="n">
        <f aca="false">SUM(bēniņ!O19:O26)</f>
        <v>0</v>
      </c>
      <c r="P28" s="121" t="n">
        <f aca="false">SUM(bēniņ!P19:P26)</f>
        <v>0</v>
      </c>
      <c r="Q28" s="121" t="n">
        <f aca="false">SUM(bēniņ!Q19:Q26)</f>
        <v>0</v>
      </c>
    </row>
    <row r="29" customFormat="false" ht="12.75" hidden="false" customHeight="false" outlineLevel="0" collapsed="false">
      <c r="A29" s="100"/>
      <c r="B29" s="100"/>
      <c r="C29" s="106" t="s">
        <v>203</v>
      </c>
      <c r="D29" s="107"/>
      <c r="E29" s="107"/>
      <c r="F29" s="108" t="s">
        <v>204</v>
      </c>
      <c r="G29" s="122"/>
      <c r="H29" s="123"/>
      <c r="I29" s="122"/>
      <c r="J29" s="124"/>
      <c r="K29" s="122"/>
      <c r="L29" s="122"/>
      <c r="M29" s="122"/>
      <c r="N29" s="122"/>
      <c r="O29" s="122" t="n">
        <v>0</v>
      </c>
      <c r="P29" s="122"/>
      <c r="Q29" s="122" t="n">
        <f aca="false">bēniņ!O29</f>
        <v>0</v>
      </c>
    </row>
    <row r="30" customFormat="false" ht="12.75" hidden="false" customHeight="false" outlineLevel="0" collapsed="false">
      <c r="A30" s="100"/>
      <c r="B30" s="100"/>
      <c r="C30" s="112" t="s">
        <v>205</v>
      </c>
      <c r="D30" s="107"/>
      <c r="E30" s="107"/>
      <c r="F30" s="107"/>
      <c r="G30" s="122"/>
      <c r="H30" s="123"/>
      <c r="I30" s="122"/>
      <c r="J30" s="124"/>
      <c r="K30" s="122"/>
      <c r="L30" s="122"/>
      <c r="M30" s="122" t="n">
        <f aca="false">bēniņ!M28</f>
        <v>0</v>
      </c>
      <c r="N30" s="122" t="n">
        <f aca="false">bēniņ!N28</f>
        <v>0</v>
      </c>
      <c r="O30" s="122" t="n">
        <f aca="false">bēniņ!O28+bēniņ!O29</f>
        <v>0</v>
      </c>
      <c r="P30" s="122" t="n">
        <f aca="false">bēniņ!P28</f>
        <v>0</v>
      </c>
      <c r="Q30" s="122" t="n">
        <f aca="false">bēniņ!Q28+bēniņ!Q29</f>
        <v>0</v>
      </c>
    </row>
    <row r="31" customFormat="false" ht="12.75" hidden="false" customHeight="false" outlineLevel="0" collapsed="false">
      <c r="A31" s="81"/>
      <c r="B31" s="81"/>
      <c r="C31" s="83"/>
      <c r="D31" s="83"/>
      <c r="E31" s="83"/>
      <c r="F31" s="83"/>
      <c r="G31" s="83"/>
      <c r="H31" s="83"/>
      <c r="I31" s="83"/>
      <c r="J31" s="83"/>
      <c r="K31" s="83"/>
      <c r="L31" s="5"/>
      <c r="M31" s="6"/>
      <c r="N31" s="5"/>
      <c r="O31" s="5"/>
      <c r="P31" s="5"/>
      <c r="Q31" s="5"/>
    </row>
    <row r="32" customFormat="false" ht="12.75" hidden="false" customHeight="false" outlineLevel="0" collapsed="false">
      <c r="A32" s="81"/>
      <c r="B32" s="81"/>
      <c r="C32" s="83"/>
      <c r="D32" s="83"/>
      <c r="E32" s="83"/>
      <c r="F32" s="83"/>
      <c r="G32" s="83"/>
      <c r="H32" s="83"/>
      <c r="I32" s="83"/>
      <c r="J32" s="83"/>
      <c r="K32" s="83"/>
      <c r="L32" s="117"/>
      <c r="M32" s="6"/>
      <c r="N32" s="5"/>
      <c r="O32" s="5"/>
      <c r="P32" s="5"/>
      <c r="Q32" s="5"/>
    </row>
    <row r="33" customFormat="false" ht="12.75" hidden="false" customHeight="false" outlineLevel="0" collapsed="false">
      <c r="A33" s="81"/>
      <c r="B33" s="81"/>
      <c r="C33" s="82" t="s">
        <v>206</v>
      </c>
      <c r="D33" s="83"/>
      <c r="E33" s="83"/>
      <c r="F33" s="83"/>
      <c r="G33" s="83"/>
      <c r="H33" s="83"/>
      <c r="I33" s="83"/>
      <c r="J33" s="83"/>
      <c r="K33" s="83"/>
      <c r="L33" s="5"/>
      <c r="M33" s="75"/>
      <c r="N33" s="75"/>
      <c r="O33" s="5"/>
      <c r="P33" s="5"/>
      <c r="Q33" s="5"/>
    </row>
    <row r="34" customFormat="false" ht="12.75" hidden="false" customHeight="false" outlineLevel="0" collapsed="false">
      <c r="A34" s="81"/>
      <c r="B34" s="81"/>
      <c r="C34" s="82" t="s">
        <v>207</v>
      </c>
      <c r="D34" s="83"/>
      <c r="E34" s="83"/>
      <c r="F34" s="83"/>
      <c r="G34" s="83"/>
      <c r="H34" s="83"/>
      <c r="I34" s="83"/>
      <c r="J34" s="83"/>
      <c r="K34" s="83"/>
      <c r="L34" s="5"/>
      <c r="M34" s="75"/>
      <c r="N34" s="75"/>
      <c r="O34" s="5"/>
      <c r="P34" s="5"/>
      <c r="Q34" s="5"/>
    </row>
    <row r="35" customFormat="false" ht="12.75" hidden="false" customHeight="false" outlineLevel="0" collapsed="false">
      <c r="A35" s="81"/>
      <c r="B35" s="81"/>
      <c r="C35" s="82"/>
      <c r="D35" s="85"/>
      <c r="E35" s="85"/>
      <c r="F35" s="84"/>
      <c r="G35" s="84"/>
      <c r="H35" s="85"/>
      <c r="I35" s="5"/>
      <c r="J35" s="5"/>
      <c r="K35" s="5"/>
      <c r="L35" s="5"/>
      <c r="M35" s="75"/>
      <c r="N35" s="75"/>
      <c r="O35" s="5"/>
      <c r="P35" s="5"/>
      <c r="Q35" s="5"/>
    </row>
    <row r="36" customFormat="false" ht="12.75" hidden="false" customHeight="false" outlineLevel="0" collapsed="false">
      <c r="A36" s="81"/>
      <c r="B36" s="81"/>
      <c r="C36" s="82" t="s">
        <v>208</v>
      </c>
      <c r="D36" s="85"/>
      <c r="E36" s="85"/>
      <c r="F36" s="84"/>
      <c r="G36" s="84"/>
      <c r="H36" s="85"/>
      <c r="I36" s="5"/>
      <c r="J36" s="5"/>
      <c r="K36" s="5"/>
      <c r="L36" s="5"/>
      <c r="M36" s="75"/>
      <c r="N36" s="75"/>
      <c r="O36" s="5"/>
      <c r="P36" s="5"/>
      <c r="Q36" s="5"/>
    </row>
    <row r="37" customFormat="false" ht="12.75" hidden="false" customHeight="false" outlineLevel="0" collapsed="false">
      <c r="A37" s="81"/>
      <c r="B37" s="81"/>
      <c r="C37" s="14" t="s">
        <v>209</v>
      </c>
      <c r="D37" s="85"/>
      <c r="E37" s="85"/>
      <c r="F37" s="84"/>
      <c r="G37" s="84"/>
      <c r="H37" s="85"/>
      <c r="I37" s="5"/>
      <c r="J37" s="5"/>
      <c r="K37" s="5"/>
      <c r="L37" s="5"/>
      <c r="M37" s="75"/>
      <c r="N37" s="75"/>
      <c r="O37" s="5"/>
      <c r="P37" s="5"/>
      <c r="Q37" s="5"/>
    </row>
  </sheetData>
  <mergeCells count="8">
    <mergeCell ref="A9:A10"/>
    <mergeCell ref="B9:B10"/>
    <mergeCell ref="C9:C10"/>
    <mergeCell ref="D9:D10"/>
    <mergeCell ref="E9:E10"/>
    <mergeCell ref="F9:F10"/>
    <mergeCell ref="G9:L9"/>
    <mergeCell ref="M9:Q9"/>
  </mergeCells>
  <printOptions headings="false" gridLines="false" gridLinesSet="true" horizontalCentered="false" verticalCentered="false"/>
  <pageMargins left="0.39375" right="0.39375" top="0.747916666666667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94"/>
  <sheetViews>
    <sheetView windowProtection="false" showFormulas="false" showGridLines="true" showRowColHeaders="true" showZeros="true" rightToLeft="false" tabSelected="false" showOutlineSymbols="true" defaultGridColor="true" view="normal" topLeftCell="A20" colorId="64" zoomScale="110" zoomScaleNormal="110" zoomScalePageLayoutView="100" workbookViewId="0">
      <selection pane="topLeft" activeCell="I13" activeCellId="0" sqref="I13"/>
    </sheetView>
  </sheetViews>
  <sheetFormatPr defaultRowHeight="12.75"/>
  <cols>
    <col collapsed="false" hidden="false" max="1" min="1" style="1" width="4.18367346938776"/>
    <col collapsed="false" hidden="false" max="2" min="2" style="1" width="7.4234693877551"/>
    <col collapsed="false" hidden="false" max="3" min="3" style="86" width="33.4795918367347"/>
    <col collapsed="false" hidden="false" max="5" min="4" style="86" width="6.0765306122449"/>
    <col collapsed="false" hidden="false" max="6" min="6" style="86" width="7.1530612244898"/>
    <col collapsed="false" hidden="false" max="7" min="7" style="86" width="5.53571428571429"/>
    <col collapsed="false" hidden="false" max="8" min="8" style="86" width="7.69387755102041"/>
    <col collapsed="false" hidden="false" max="9" min="9" style="86" width="6.88265306122449"/>
    <col collapsed="false" hidden="false" max="10" min="10" style="86" width="7.4234693877551"/>
    <col collapsed="false" hidden="false" max="11" min="11" style="86" width="7.83163265306122"/>
    <col collapsed="false" hidden="false" max="12" min="12" style="86" width="6.3469387755102"/>
    <col collapsed="false" hidden="false" max="13" min="13" style="86" width="7.56122448979592"/>
    <col collapsed="false" hidden="false" max="14" min="14" style="87" width="7.56122448979592"/>
    <col collapsed="false" hidden="false" max="15" min="15" style="86" width="8.36734693877551"/>
    <col collapsed="false" hidden="false" max="16" min="16" style="86" width="9.31632653061224"/>
    <col collapsed="false" hidden="false" max="1025" min="17" style="86" width="8.77551020408163"/>
  </cols>
  <sheetData>
    <row r="1" customFormat="false" ht="12.75" hidden="false" customHeight="false" outlineLevel="0" collapsed="false">
      <c r="A1" s="4" t="n">
        <f aca="false">'kopā-neprintēt'!J23</f>
        <v>6</v>
      </c>
      <c r="B1" s="4"/>
      <c r="C1" s="88"/>
      <c r="D1" s="88"/>
      <c r="E1" s="88"/>
      <c r="F1" s="89"/>
      <c r="G1" s="88"/>
      <c r="H1" s="0"/>
      <c r="I1" s="88"/>
      <c r="J1" s="88"/>
      <c r="K1" s="88"/>
      <c r="L1" s="88"/>
      <c r="M1" s="89"/>
      <c r="N1" s="88"/>
      <c r="O1" s="88"/>
      <c r="P1" s="88"/>
      <c r="Q1" s="88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7" t="s">
        <v>0</v>
      </c>
      <c r="B2" s="0"/>
      <c r="C2" s="7"/>
      <c r="D2" s="90"/>
      <c r="E2" s="90"/>
      <c r="F2" s="91"/>
      <c r="G2" s="90"/>
      <c r="H2" s="90"/>
      <c r="I2" s="90"/>
      <c r="J2" s="90"/>
      <c r="K2" s="90"/>
      <c r="L2" s="90"/>
      <c r="M2" s="88"/>
      <c r="N2" s="89"/>
      <c r="O2" s="88"/>
      <c r="P2" s="88"/>
      <c r="Q2" s="88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10" t="s">
        <v>1</v>
      </c>
      <c r="B3" s="0"/>
      <c r="C3" s="10"/>
      <c r="D3" s="10"/>
      <c r="E3" s="10"/>
      <c r="F3" s="10"/>
      <c r="G3" s="10"/>
      <c r="H3" s="10"/>
      <c r="I3" s="90"/>
      <c r="J3" s="90"/>
      <c r="K3" s="90"/>
      <c r="L3" s="9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11" t="s">
        <v>2</v>
      </c>
      <c r="B4" s="0"/>
      <c r="C4" s="11"/>
      <c r="D4" s="10"/>
      <c r="E4" s="10"/>
      <c r="F4" s="10"/>
      <c r="G4" s="10"/>
      <c r="H4" s="10"/>
      <c r="I4" s="90"/>
      <c r="J4" s="90"/>
      <c r="K4" s="90"/>
      <c r="L4" s="9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11" t="s">
        <v>3</v>
      </c>
      <c r="B5" s="0"/>
      <c r="C5" s="11"/>
      <c r="D5" s="10"/>
      <c r="E5" s="10"/>
      <c r="F5" s="10"/>
      <c r="G5" s="10"/>
      <c r="H5" s="0"/>
      <c r="I5" s="90"/>
      <c r="J5" s="90"/>
      <c r="K5" s="90"/>
      <c r="L5" s="9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10"/>
      <c r="D6" s="10"/>
      <c r="E6" s="90" t="s">
        <v>381</v>
      </c>
      <c r="F6" s="10"/>
      <c r="G6" s="10"/>
      <c r="H6" s="0"/>
      <c r="I6" s="90"/>
      <c r="J6" s="90"/>
      <c r="K6" s="90"/>
      <c r="L6" s="9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0"/>
      <c r="C7" s="10"/>
      <c r="D7" s="10"/>
      <c r="E7" s="90" t="s">
        <v>382</v>
      </c>
      <c r="F7" s="10"/>
      <c r="G7" s="10"/>
      <c r="H7" s="90"/>
      <c r="I7" s="90"/>
      <c r="J7" s="90"/>
      <c r="K7" s="90"/>
      <c r="L7" s="9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0"/>
      <c r="C8" s="12" t="s">
        <v>383</v>
      </c>
      <c r="D8" s="0"/>
      <c r="E8" s="0"/>
      <c r="F8" s="92"/>
      <c r="G8" s="0"/>
      <c r="H8" s="0"/>
      <c r="I8" s="0"/>
      <c r="J8" s="0"/>
      <c r="K8" s="0"/>
      <c r="L8" s="0"/>
      <c r="M8" s="0"/>
      <c r="N8" s="93"/>
      <c r="O8" s="94" t="s">
        <v>7</v>
      </c>
      <c r="P8" s="95" t="n">
        <f aca="false">jumt!Q87</f>
        <v>0</v>
      </c>
      <c r="Q8" s="93" t="s">
        <v>8</v>
      </c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true" outlineLevel="0" collapsed="false">
      <c r="A9" s="16" t="s">
        <v>9</v>
      </c>
      <c r="B9" s="16" t="s">
        <v>10</v>
      </c>
      <c r="C9" s="16" t="s">
        <v>11</v>
      </c>
      <c r="D9" s="16" t="s">
        <v>12</v>
      </c>
      <c r="E9" s="16" t="s">
        <v>13</v>
      </c>
      <c r="F9" s="16" t="s">
        <v>14</v>
      </c>
      <c r="G9" s="16" t="s">
        <v>15</v>
      </c>
      <c r="H9" s="16"/>
      <c r="I9" s="16"/>
      <c r="J9" s="16"/>
      <c r="K9" s="16"/>
      <c r="L9" s="16"/>
      <c r="M9" s="16" t="s">
        <v>16</v>
      </c>
      <c r="N9" s="16"/>
      <c r="O9" s="16"/>
      <c r="P9" s="16"/>
      <c r="Q9" s="16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51" hidden="false" customHeight="false" outlineLevel="0" collapsed="false">
      <c r="A10" s="16"/>
      <c r="B10" s="16"/>
      <c r="C10" s="16"/>
      <c r="D10" s="16"/>
      <c r="E10" s="16"/>
      <c r="F10" s="16"/>
      <c r="G10" s="16" t="s">
        <v>17</v>
      </c>
      <c r="H10" s="16" t="s">
        <v>18</v>
      </c>
      <c r="I10" s="16" t="s">
        <v>19</v>
      </c>
      <c r="J10" s="16" t="s">
        <v>20</v>
      </c>
      <c r="K10" s="16" t="s">
        <v>21</v>
      </c>
      <c r="L10" s="16" t="s">
        <v>22</v>
      </c>
      <c r="M10" s="16" t="s">
        <v>23</v>
      </c>
      <c r="N10" s="16" t="s">
        <v>19</v>
      </c>
      <c r="O10" s="16" t="s">
        <v>20</v>
      </c>
      <c r="P10" s="16" t="s">
        <v>21</v>
      </c>
      <c r="Q10" s="16" t="s">
        <v>24</v>
      </c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17"/>
      <c r="B12" s="17"/>
      <c r="C12" s="113" t="s">
        <v>384</v>
      </c>
      <c r="D12" s="19"/>
      <c r="E12" s="20"/>
      <c r="F12" s="36"/>
      <c r="G12" s="22"/>
      <c r="H12" s="157"/>
      <c r="I12" s="24"/>
      <c r="J12" s="25"/>
      <c r="K12" s="24"/>
      <c r="L12" s="24"/>
      <c r="M12" s="24"/>
      <c r="N12" s="24"/>
      <c r="O12" s="24"/>
      <c r="P12" s="24"/>
      <c r="Q12" s="24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26" t="n">
        <v>1</v>
      </c>
      <c r="B13" s="26" t="s">
        <v>57</v>
      </c>
      <c r="C13" s="27" t="s">
        <v>385</v>
      </c>
      <c r="D13" s="28" t="s">
        <v>40</v>
      </c>
      <c r="E13" s="34"/>
      <c r="F13" s="35" t="n">
        <v>280</v>
      </c>
      <c r="G13" s="30"/>
      <c r="H13" s="30"/>
      <c r="I13" s="31" t="n">
        <f aca="false">H13*G13</f>
        <v>0</v>
      </c>
      <c r="J13" s="30"/>
      <c r="K13" s="30"/>
      <c r="L13" s="24" t="n">
        <f aca="false">jumt!I13+jumt!J13+jumt!K13</f>
        <v>0</v>
      </c>
      <c r="M13" s="24" t="n">
        <f aca="false">jumt!F13*jumt!G13</f>
        <v>0</v>
      </c>
      <c r="N13" s="24" t="n">
        <f aca="false">jumt!F13*jumt!I13</f>
        <v>0</v>
      </c>
      <c r="O13" s="24" t="n">
        <f aca="false">jumt!F13*jumt!J13</f>
        <v>0</v>
      </c>
      <c r="P13" s="24" t="n">
        <f aca="false">jumt!F13*jumt!K13</f>
        <v>0</v>
      </c>
      <c r="Q13" s="24" t="n">
        <f aca="false">jumt!N13+jumt!O13+jumt!P13</f>
        <v>0</v>
      </c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false" outlineLevel="0" collapsed="false">
      <c r="A14" s="26" t="n">
        <v>2</v>
      </c>
      <c r="B14" s="26" t="s">
        <v>57</v>
      </c>
      <c r="C14" s="27" t="s">
        <v>386</v>
      </c>
      <c r="D14" s="28" t="s">
        <v>31</v>
      </c>
      <c r="E14" s="34"/>
      <c r="F14" s="35" t="n">
        <v>2</v>
      </c>
      <c r="G14" s="30"/>
      <c r="H14" s="30"/>
      <c r="I14" s="31" t="n">
        <f aca="false">H14*G14</f>
        <v>0</v>
      </c>
      <c r="J14" s="30"/>
      <c r="K14" s="30"/>
      <c r="L14" s="24" t="n">
        <f aca="false">jumt!I14+jumt!J14+jumt!K14</f>
        <v>0</v>
      </c>
      <c r="M14" s="24" t="n">
        <f aca="false">jumt!F14*jumt!G14</f>
        <v>0</v>
      </c>
      <c r="N14" s="24" t="n">
        <f aca="false">jumt!F14*jumt!I14</f>
        <v>0</v>
      </c>
      <c r="O14" s="24" t="n">
        <f aca="false">jumt!F14*jumt!J14</f>
        <v>0</v>
      </c>
      <c r="P14" s="24" t="n">
        <f aca="false">jumt!F14*jumt!K14</f>
        <v>0</v>
      </c>
      <c r="Q14" s="24" t="n">
        <f aca="false">jumt!N14+jumt!O14+jumt!P14</f>
        <v>0</v>
      </c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false" outlineLevel="0" collapsed="false">
      <c r="A15" s="17"/>
      <c r="B15" s="17"/>
      <c r="C15" s="32" t="s">
        <v>387</v>
      </c>
      <c r="D15" s="19" t="s">
        <v>31</v>
      </c>
      <c r="E15" s="20" t="n">
        <v>1</v>
      </c>
      <c r="F15" s="36" t="n">
        <f aca="false">jumt!F14*jumt!E15</f>
        <v>2</v>
      </c>
      <c r="G15" s="30"/>
      <c r="H15" s="30"/>
      <c r="I15" s="31" t="n">
        <f aca="false">H15*G15</f>
        <v>0</v>
      </c>
      <c r="J15" s="30"/>
      <c r="K15" s="30"/>
      <c r="L15" s="24" t="n">
        <f aca="false">jumt!I15+jumt!J15+jumt!K15</f>
        <v>0</v>
      </c>
      <c r="M15" s="24" t="n">
        <f aca="false">jumt!F15*jumt!G15</f>
        <v>0</v>
      </c>
      <c r="N15" s="24" t="n">
        <f aca="false">jumt!F15*jumt!I15</f>
        <v>0</v>
      </c>
      <c r="O15" s="24" t="n">
        <f aca="false">jumt!F15*jumt!J15</f>
        <v>0</v>
      </c>
      <c r="P15" s="24" t="n">
        <f aca="false">jumt!F15*jumt!K15</f>
        <v>0</v>
      </c>
      <c r="Q15" s="24" t="n">
        <f aca="false">jumt!N15+jumt!O15+jumt!P15</f>
        <v>0</v>
      </c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false" outlineLevel="0" collapsed="false">
      <c r="A16" s="26" t="n">
        <v>3</v>
      </c>
      <c r="B16" s="26" t="s">
        <v>57</v>
      </c>
      <c r="C16" s="27" t="s">
        <v>388</v>
      </c>
      <c r="D16" s="28" t="s">
        <v>42</v>
      </c>
      <c r="E16" s="34"/>
      <c r="F16" s="35" t="n">
        <v>16</v>
      </c>
      <c r="G16" s="30"/>
      <c r="H16" s="30"/>
      <c r="I16" s="31" t="n">
        <f aca="false">H16*G16</f>
        <v>0</v>
      </c>
      <c r="J16" s="30"/>
      <c r="K16" s="30"/>
      <c r="L16" s="24" t="n">
        <f aca="false">jumt!I16+jumt!J16+jumt!K16</f>
        <v>0</v>
      </c>
      <c r="M16" s="24" t="n">
        <f aca="false">jumt!F16*jumt!G16</f>
        <v>0</v>
      </c>
      <c r="N16" s="24" t="n">
        <f aca="false">jumt!F16*jumt!I16</f>
        <v>0</v>
      </c>
      <c r="O16" s="24" t="n">
        <f aca="false">jumt!F16*jumt!J16</f>
        <v>0</v>
      </c>
      <c r="P16" s="24" t="n">
        <f aca="false">jumt!F16*jumt!K16</f>
        <v>0</v>
      </c>
      <c r="Q16" s="24" t="n">
        <f aca="false">jumt!N16+jumt!O16+jumt!P16</f>
        <v>0</v>
      </c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17"/>
      <c r="B17" s="17"/>
      <c r="C17" s="32" t="s">
        <v>389</v>
      </c>
      <c r="D17" s="19" t="s">
        <v>42</v>
      </c>
      <c r="E17" s="20" t="n">
        <v>1</v>
      </c>
      <c r="F17" s="36" t="n">
        <f aca="false">jumt!F16*jumt!E17</f>
        <v>16</v>
      </c>
      <c r="G17" s="30"/>
      <c r="H17" s="30"/>
      <c r="I17" s="31" t="n">
        <f aca="false">H17*G17</f>
        <v>0</v>
      </c>
      <c r="J17" s="30"/>
      <c r="K17" s="30"/>
      <c r="L17" s="24" t="n">
        <f aca="false">jumt!I17+jumt!J17+jumt!K17</f>
        <v>0</v>
      </c>
      <c r="M17" s="24" t="n">
        <f aca="false">jumt!F17*jumt!G17</f>
        <v>0</v>
      </c>
      <c r="N17" s="24" t="n">
        <f aca="false">jumt!F17*jumt!I17</f>
        <v>0</v>
      </c>
      <c r="O17" s="24" t="n">
        <f aca="false">jumt!F17*jumt!J17</f>
        <v>0</v>
      </c>
      <c r="P17" s="24" t="n">
        <f aca="false">jumt!F17*jumt!K17</f>
        <v>0</v>
      </c>
      <c r="Q17" s="24" t="n">
        <f aca="false">jumt!N17+jumt!O17+jumt!P17</f>
        <v>0</v>
      </c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s="12" customFormat="true" ht="12.75" hidden="false" customHeight="false" outlineLevel="0" collapsed="false">
      <c r="A18" s="26" t="n">
        <v>4</v>
      </c>
      <c r="B18" s="26" t="s">
        <v>57</v>
      </c>
      <c r="C18" s="27" t="s">
        <v>390</v>
      </c>
      <c r="D18" s="28" t="s">
        <v>56</v>
      </c>
      <c r="E18" s="27"/>
      <c r="F18" s="35" t="n">
        <v>40</v>
      </c>
      <c r="G18" s="30"/>
      <c r="H18" s="30"/>
      <c r="I18" s="31" t="n">
        <f aca="false">H18*G18</f>
        <v>0</v>
      </c>
      <c r="J18" s="30"/>
      <c r="K18" s="30"/>
      <c r="L18" s="24" t="n">
        <f aca="false">jumt!I18+jumt!J18+jumt!K18</f>
        <v>0</v>
      </c>
      <c r="M18" s="24" t="n">
        <f aca="false">jumt!F18*jumt!G18</f>
        <v>0</v>
      </c>
      <c r="N18" s="24" t="n">
        <f aca="false">jumt!F18*jumt!I18</f>
        <v>0</v>
      </c>
      <c r="O18" s="24" t="n">
        <f aca="false">jumt!F18*jumt!J18</f>
        <v>0</v>
      </c>
      <c r="P18" s="24" t="n">
        <f aca="false">jumt!F18*jumt!K18</f>
        <v>0</v>
      </c>
      <c r="Q18" s="24" t="n">
        <f aca="false">jumt!N18+jumt!O18+jumt!P18</f>
        <v>0</v>
      </c>
      <c r="R18" s="38"/>
    </row>
    <row r="19" customFormat="false" ht="12.75" hidden="false" customHeight="false" outlineLevel="0" collapsed="false">
      <c r="A19" s="41"/>
      <c r="B19" s="41"/>
      <c r="C19" s="32" t="s">
        <v>391</v>
      </c>
      <c r="D19" s="19" t="s">
        <v>56</v>
      </c>
      <c r="E19" s="129" t="n">
        <v>1.05</v>
      </c>
      <c r="F19" s="36" t="n">
        <f aca="false">jumt!F18*jumt!E19</f>
        <v>42</v>
      </c>
      <c r="G19" s="30"/>
      <c r="H19" s="30"/>
      <c r="I19" s="31" t="n">
        <f aca="false">H19*G19</f>
        <v>0</v>
      </c>
      <c r="J19" s="30"/>
      <c r="K19" s="30"/>
      <c r="L19" s="24" t="n">
        <f aca="false">jumt!I19+jumt!J19+jumt!K19</f>
        <v>0</v>
      </c>
      <c r="M19" s="24" t="n">
        <f aca="false">jumt!F19*jumt!G19</f>
        <v>0</v>
      </c>
      <c r="N19" s="24" t="n">
        <f aca="false">jumt!F19*jumt!I19</f>
        <v>0</v>
      </c>
      <c r="O19" s="24" t="n">
        <f aca="false">jumt!F19*jumt!J19</f>
        <v>0</v>
      </c>
      <c r="P19" s="24" t="n">
        <f aca="false">jumt!F19*jumt!K19</f>
        <v>0</v>
      </c>
      <c r="Q19" s="24" t="n">
        <f aca="false">jumt!N19+jumt!O19+jumt!P19</f>
        <v>0</v>
      </c>
      <c r="R19" s="38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false" outlineLevel="0" collapsed="false">
      <c r="A20" s="17"/>
      <c r="B20" s="17"/>
      <c r="C20" s="32" t="s">
        <v>392</v>
      </c>
      <c r="D20" s="19" t="s">
        <v>88</v>
      </c>
      <c r="E20" s="129" t="n">
        <v>1</v>
      </c>
      <c r="F20" s="36" t="n">
        <f aca="false">jumt!F18*jumt!E20</f>
        <v>40</v>
      </c>
      <c r="G20" s="30"/>
      <c r="H20" s="30"/>
      <c r="I20" s="31" t="n">
        <f aca="false">H20*G20</f>
        <v>0</v>
      </c>
      <c r="J20" s="30"/>
      <c r="K20" s="30"/>
      <c r="L20" s="24" t="n">
        <f aca="false">jumt!I20+jumt!J20+jumt!K20</f>
        <v>0</v>
      </c>
      <c r="M20" s="24" t="n">
        <f aca="false">jumt!F20*jumt!G20</f>
        <v>0</v>
      </c>
      <c r="N20" s="24" t="n">
        <f aca="false">jumt!F20*jumt!I20</f>
        <v>0</v>
      </c>
      <c r="O20" s="24" t="n">
        <f aca="false">jumt!F20*jumt!J20</f>
        <v>0</v>
      </c>
      <c r="P20" s="24" t="n">
        <f aca="false">jumt!F20*jumt!K20</f>
        <v>0</v>
      </c>
      <c r="Q20" s="24" t="n">
        <f aca="false">jumt!N20+jumt!O20+jumt!P20</f>
        <v>0</v>
      </c>
      <c r="R20" s="38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5.5" hidden="false" customHeight="false" outlineLevel="0" collapsed="false">
      <c r="A21" s="17"/>
      <c r="B21" s="17"/>
      <c r="C21" s="32" t="s">
        <v>130</v>
      </c>
      <c r="D21" s="19" t="s">
        <v>78</v>
      </c>
      <c r="E21" s="20" t="n">
        <v>0.1</v>
      </c>
      <c r="F21" s="36" t="n">
        <f aca="false">jumt!F18*jumt!E21</f>
        <v>4</v>
      </c>
      <c r="G21" s="30"/>
      <c r="H21" s="30"/>
      <c r="I21" s="31" t="n">
        <f aca="false">H21*G21</f>
        <v>0</v>
      </c>
      <c r="J21" s="30"/>
      <c r="K21" s="30"/>
      <c r="L21" s="24" t="n">
        <f aca="false">jumt!I21+jumt!J21+jumt!K21</f>
        <v>0</v>
      </c>
      <c r="M21" s="24" t="n">
        <f aca="false">jumt!F21*jumt!G21</f>
        <v>0</v>
      </c>
      <c r="N21" s="24" t="n">
        <f aca="false">jumt!F21*jumt!I21</f>
        <v>0</v>
      </c>
      <c r="O21" s="24" t="n">
        <f aca="false">jumt!F21*jumt!J21</f>
        <v>0</v>
      </c>
      <c r="P21" s="24" t="n">
        <f aca="false">jumt!F21*jumt!K21</f>
        <v>0</v>
      </c>
      <c r="Q21" s="24" t="n">
        <f aca="false">jumt!N21+jumt!O21+jumt!P21</f>
        <v>0</v>
      </c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5.5" hidden="false" customHeight="false" outlineLevel="0" collapsed="false">
      <c r="A22" s="26" t="n">
        <v>5</v>
      </c>
      <c r="B22" s="26" t="s">
        <v>57</v>
      </c>
      <c r="C22" s="39" t="s">
        <v>393</v>
      </c>
      <c r="D22" s="28" t="s">
        <v>40</v>
      </c>
      <c r="E22" s="34"/>
      <c r="F22" s="35" t="n">
        <v>280</v>
      </c>
      <c r="G22" s="30"/>
      <c r="H22" s="30"/>
      <c r="I22" s="31" t="n">
        <f aca="false">H22*G22</f>
        <v>0</v>
      </c>
      <c r="J22" s="30"/>
      <c r="K22" s="30"/>
      <c r="L22" s="24" t="n">
        <f aca="false">jumt!I22+jumt!J22+jumt!K22</f>
        <v>0</v>
      </c>
      <c r="M22" s="24" t="n">
        <f aca="false">jumt!F22*jumt!G22</f>
        <v>0</v>
      </c>
      <c r="N22" s="24" t="n">
        <f aca="false">jumt!F22*jumt!I22</f>
        <v>0</v>
      </c>
      <c r="O22" s="24" t="n">
        <f aca="false">jumt!F22*jumt!J22</f>
        <v>0</v>
      </c>
      <c r="P22" s="24" t="n">
        <f aca="false">jumt!F22*jumt!K22</f>
        <v>0</v>
      </c>
      <c r="Q22" s="24" t="n">
        <f aca="false">jumt!N22+jumt!O22+jumt!P22</f>
        <v>0</v>
      </c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false" outlineLevel="0" collapsed="false">
      <c r="A23" s="17"/>
      <c r="B23" s="17"/>
      <c r="C23" s="32" t="s">
        <v>394</v>
      </c>
      <c r="D23" s="19" t="s">
        <v>52</v>
      </c>
      <c r="E23" s="20" t="n">
        <v>2</v>
      </c>
      <c r="F23" s="36" t="n">
        <f aca="false">jumt!F22*jumt!E23</f>
        <v>560</v>
      </c>
      <c r="G23" s="30"/>
      <c r="H23" s="30"/>
      <c r="I23" s="31" t="n">
        <f aca="false">H23*G23</f>
        <v>0</v>
      </c>
      <c r="J23" s="30"/>
      <c r="K23" s="30"/>
      <c r="L23" s="24" t="n">
        <f aca="false">jumt!I23+jumt!J23+jumt!K23</f>
        <v>0</v>
      </c>
      <c r="M23" s="24" t="n">
        <f aca="false">jumt!F23*jumt!G23</f>
        <v>0</v>
      </c>
      <c r="N23" s="24" t="n">
        <f aca="false">jumt!F23*jumt!I23</f>
        <v>0</v>
      </c>
      <c r="O23" s="24" t="n">
        <f aca="false">jumt!F23*jumt!J23</f>
        <v>0</v>
      </c>
      <c r="P23" s="24" t="n">
        <f aca="false">jumt!F23*jumt!K23</f>
        <v>0</v>
      </c>
      <c r="Q23" s="24" t="n">
        <f aca="false">jumt!N23+jumt!O23+jumt!P23</f>
        <v>0</v>
      </c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false" outlineLevel="0" collapsed="false">
      <c r="A24" s="17"/>
      <c r="B24" s="17"/>
      <c r="C24" s="32" t="s">
        <v>395</v>
      </c>
      <c r="D24" s="19" t="s">
        <v>42</v>
      </c>
      <c r="E24" s="20" t="n">
        <v>8</v>
      </c>
      <c r="F24" s="36" t="n">
        <f aca="false">jumt!F22*jumt!E24</f>
        <v>2240</v>
      </c>
      <c r="G24" s="30"/>
      <c r="H24" s="30"/>
      <c r="I24" s="31" t="n">
        <f aca="false">H24*G24</f>
        <v>0</v>
      </c>
      <c r="J24" s="30"/>
      <c r="K24" s="30"/>
      <c r="L24" s="24" t="n">
        <f aca="false">jumt!I24+jumt!J24+jumt!K24</f>
        <v>0</v>
      </c>
      <c r="M24" s="24" t="n">
        <f aca="false">jumt!F24*jumt!G24</f>
        <v>0</v>
      </c>
      <c r="N24" s="24" t="n">
        <f aca="false">jumt!F24*jumt!I24</f>
        <v>0</v>
      </c>
      <c r="O24" s="24" t="n">
        <f aca="false">jumt!F24*jumt!J24</f>
        <v>0</v>
      </c>
      <c r="P24" s="24" t="n">
        <f aca="false">jumt!F24*jumt!K24</f>
        <v>0</v>
      </c>
      <c r="Q24" s="24" t="n">
        <f aca="false">jumt!N24+jumt!O24+jumt!P24</f>
        <v>0</v>
      </c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0" collapsed="false">
      <c r="A25" s="26" t="n">
        <v>6</v>
      </c>
      <c r="B25" s="26" t="s">
        <v>57</v>
      </c>
      <c r="C25" s="27" t="s">
        <v>396</v>
      </c>
      <c r="D25" s="28" t="s">
        <v>28</v>
      </c>
      <c r="E25" s="34"/>
      <c r="F25" s="35" t="n">
        <v>83</v>
      </c>
      <c r="G25" s="30"/>
      <c r="H25" s="30"/>
      <c r="I25" s="31" t="n">
        <f aca="false">H25*G25</f>
        <v>0</v>
      </c>
      <c r="J25" s="30"/>
      <c r="K25" s="30"/>
      <c r="L25" s="24" t="n">
        <f aca="false">jumt!I25+jumt!J25+jumt!K25</f>
        <v>0</v>
      </c>
      <c r="M25" s="24" t="n">
        <f aca="false">jumt!F25*jumt!G25</f>
        <v>0</v>
      </c>
      <c r="N25" s="24" t="n">
        <f aca="false">jumt!F25*jumt!I25</f>
        <v>0</v>
      </c>
      <c r="O25" s="24" t="n">
        <f aca="false">jumt!F25*jumt!J25</f>
        <v>0</v>
      </c>
      <c r="P25" s="24" t="n">
        <f aca="false">jumt!F25*jumt!K25</f>
        <v>0</v>
      </c>
      <c r="Q25" s="24" t="n">
        <f aca="false">jumt!N25+jumt!O25+jumt!P25</f>
        <v>0</v>
      </c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17"/>
      <c r="B26" s="17"/>
      <c r="C26" s="32" t="s">
        <v>48</v>
      </c>
      <c r="D26" s="19" t="s">
        <v>52</v>
      </c>
      <c r="E26" s="20" t="n">
        <v>10</v>
      </c>
      <c r="F26" s="36" t="n">
        <f aca="false">jumt!F25*jumt!E26</f>
        <v>830</v>
      </c>
      <c r="G26" s="30"/>
      <c r="H26" s="30"/>
      <c r="I26" s="31" t="n">
        <f aca="false">H26*G26</f>
        <v>0</v>
      </c>
      <c r="J26" s="30"/>
      <c r="K26" s="30"/>
      <c r="L26" s="24" t="n">
        <f aca="false">jumt!I26+jumt!J26+jumt!K26</f>
        <v>0</v>
      </c>
      <c r="M26" s="24" t="n">
        <f aca="false">jumt!F26*jumt!G26</f>
        <v>0</v>
      </c>
      <c r="N26" s="24" t="n">
        <f aca="false">jumt!F26*jumt!I26</f>
        <v>0</v>
      </c>
      <c r="O26" s="24" t="n">
        <f aca="false">jumt!F26*jumt!J26</f>
        <v>0</v>
      </c>
      <c r="P26" s="24" t="n">
        <f aca="false">jumt!F26*jumt!K26</f>
        <v>0</v>
      </c>
      <c r="Q26" s="24" t="n">
        <f aca="false">jumt!N26+jumt!O26+jumt!P26</f>
        <v>0</v>
      </c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25.5" hidden="false" customHeight="false" outlineLevel="0" collapsed="false">
      <c r="A27" s="26" t="n">
        <v>7</v>
      </c>
      <c r="B27" s="26" t="s">
        <v>57</v>
      </c>
      <c r="C27" s="27" t="s">
        <v>397</v>
      </c>
      <c r="D27" s="28" t="s">
        <v>28</v>
      </c>
      <c r="E27" s="34"/>
      <c r="F27" s="35" t="n">
        <v>83</v>
      </c>
      <c r="G27" s="30"/>
      <c r="H27" s="30"/>
      <c r="I27" s="31" t="n">
        <f aca="false">H27*G27</f>
        <v>0</v>
      </c>
      <c r="J27" s="30"/>
      <c r="K27" s="30"/>
      <c r="L27" s="24" t="n">
        <f aca="false">jumt!I27+jumt!J27+jumt!K27</f>
        <v>0</v>
      </c>
      <c r="M27" s="24" t="n">
        <f aca="false">jumt!F27*jumt!G27</f>
        <v>0</v>
      </c>
      <c r="N27" s="24" t="n">
        <f aca="false">jumt!F27*jumt!I27</f>
        <v>0</v>
      </c>
      <c r="O27" s="24" t="n">
        <f aca="false">jumt!F27*jumt!J27</f>
        <v>0</v>
      </c>
      <c r="P27" s="24" t="n">
        <f aca="false">jumt!F27*jumt!K27</f>
        <v>0</v>
      </c>
      <c r="Q27" s="24" t="n">
        <f aca="false">jumt!N27+jumt!O27+jumt!P27</f>
        <v>0</v>
      </c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5.5" hidden="false" customHeight="false" outlineLevel="0" collapsed="false">
      <c r="A28" s="17"/>
      <c r="B28" s="17"/>
      <c r="C28" s="32" t="s">
        <v>398</v>
      </c>
      <c r="D28" s="19" t="s">
        <v>40</v>
      </c>
      <c r="E28" s="20" t="n">
        <v>2.2</v>
      </c>
      <c r="F28" s="36" t="n">
        <f aca="false">jumt!F27*jumt!E28</f>
        <v>182.6</v>
      </c>
      <c r="G28" s="30"/>
      <c r="H28" s="30"/>
      <c r="I28" s="31" t="n">
        <f aca="false">H28*G28</f>
        <v>0</v>
      </c>
      <c r="J28" s="30"/>
      <c r="K28" s="30"/>
      <c r="L28" s="24" t="n">
        <f aca="false">jumt!I28+jumt!J28+jumt!K28</f>
        <v>0</v>
      </c>
      <c r="M28" s="24" t="n">
        <f aca="false">jumt!F28*jumt!G28</f>
        <v>0</v>
      </c>
      <c r="N28" s="24" t="n">
        <f aca="false">jumt!F28*jumt!I28</f>
        <v>0</v>
      </c>
      <c r="O28" s="24" t="n">
        <f aca="false">jumt!F28*jumt!J28</f>
        <v>0</v>
      </c>
      <c r="P28" s="24" t="n">
        <f aca="false">jumt!F28*jumt!K28</f>
        <v>0</v>
      </c>
      <c r="Q28" s="24" t="n">
        <f aca="false">jumt!N28+jumt!O28+jumt!P28</f>
        <v>0</v>
      </c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false" outlineLevel="0" collapsed="false">
      <c r="A29" s="17"/>
      <c r="B29" s="17"/>
      <c r="C29" s="32" t="s">
        <v>399</v>
      </c>
      <c r="D29" s="19" t="s">
        <v>52</v>
      </c>
      <c r="E29" s="20" t="n">
        <v>0.15</v>
      </c>
      <c r="F29" s="36" t="n">
        <f aca="false">jumt!F27*jumt!E29</f>
        <v>12.45</v>
      </c>
      <c r="G29" s="30"/>
      <c r="H29" s="30"/>
      <c r="I29" s="31" t="n">
        <f aca="false">H29*G29</f>
        <v>0</v>
      </c>
      <c r="J29" s="30"/>
      <c r="K29" s="30"/>
      <c r="L29" s="24" t="n">
        <f aca="false">jumt!I29+jumt!J29+jumt!K29</f>
        <v>0</v>
      </c>
      <c r="M29" s="24" t="n">
        <f aca="false">jumt!F29*jumt!G29</f>
        <v>0</v>
      </c>
      <c r="N29" s="24" t="n">
        <f aca="false">jumt!F29*jumt!I29</f>
        <v>0</v>
      </c>
      <c r="O29" s="24" t="n">
        <f aca="false">jumt!F29*jumt!J29</f>
        <v>0</v>
      </c>
      <c r="P29" s="24" t="n">
        <f aca="false">jumt!F29*jumt!K29</f>
        <v>0</v>
      </c>
      <c r="Q29" s="24" t="n">
        <f aca="false">jumt!N29+jumt!O29+jumt!P29</f>
        <v>0</v>
      </c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false" outlineLevel="0" collapsed="false">
      <c r="A30" s="26" t="n">
        <v>8</v>
      </c>
      <c r="B30" s="26" t="s">
        <v>57</v>
      </c>
      <c r="C30" s="27" t="s">
        <v>400</v>
      </c>
      <c r="D30" s="28" t="s">
        <v>28</v>
      </c>
      <c r="E30" s="34"/>
      <c r="F30" s="35" t="n">
        <v>83</v>
      </c>
      <c r="G30" s="30"/>
      <c r="H30" s="30"/>
      <c r="I30" s="31" t="n">
        <f aca="false">H30*G30</f>
        <v>0</v>
      </c>
      <c r="J30" s="30"/>
      <c r="K30" s="30"/>
      <c r="L30" s="24" t="n">
        <f aca="false">jumt!I30+jumt!J30+jumt!K30</f>
        <v>0</v>
      </c>
      <c r="M30" s="24" t="n">
        <f aca="false">jumt!F30*jumt!G30</f>
        <v>0</v>
      </c>
      <c r="N30" s="24" t="n">
        <f aca="false">jumt!F30*jumt!I30</f>
        <v>0</v>
      </c>
      <c r="O30" s="24" t="n">
        <f aca="false">jumt!F30*jumt!J30</f>
        <v>0</v>
      </c>
      <c r="P30" s="24" t="n">
        <f aca="false">jumt!F30*jumt!K30</f>
        <v>0</v>
      </c>
      <c r="Q30" s="24" t="n">
        <f aca="false">jumt!N30+jumt!O30+jumt!P30</f>
        <v>0</v>
      </c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false" outlineLevel="0" collapsed="false">
      <c r="A31" s="17"/>
      <c r="B31" s="17"/>
      <c r="C31" s="32" t="s">
        <v>401</v>
      </c>
      <c r="D31" s="19" t="s">
        <v>56</v>
      </c>
      <c r="E31" s="20" t="n">
        <v>1</v>
      </c>
      <c r="F31" s="36" t="n">
        <f aca="false">jumt!F30*jumt!E31</f>
        <v>83</v>
      </c>
      <c r="G31" s="30"/>
      <c r="H31" s="30"/>
      <c r="I31" s="31" t="n">
        <f aca="false">H31*G31</f>
        <v>0</v>
      </c>
      <c r="J31" s="30"/>
      <c r="K31" s="30"/>
      <c r="L31" s="24" t="n">
        <f aca="false">jumt!I31+jumt!J31+jumt!K31</f>
        <v>0</v>
      </c>
      <c r="M31" s="24" t="n">
        <f aca="false">jumt!F31*jumt!G31</f>
        <v>0</v>
      </c>
      <c r="N31" s="24" t="n">
        <f aca="false">jumt!F31*jumt!I31</f>
        <v>0</v>
      </c>
      <c r="O31" s="24" t="n">
        <f aca="false">jumt!F31*jumt!J31</f>
        <v>0</v>
      </c>
      <c r="P31" s="24" t="n">
        <f aca="false">jumt!F31*jumt!K31</f>
        <v>0</v>
      </c>
      <c r="Q31" s="24" t="n">
        <f aca="false">jumt!N31+jumt!O31+jumt!P31</f>
        <v>0</v>
      </c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false" outlineLevel="0" collapsed="false">
      <c r="A32" s="17"/>
      <c r="B32" s="17"/>
      <c r="C32" s="32" t="s">
        <v>402</v>
      </c>
      <c r="D32" s="19" t="s">
        <v>28</v>
      </c>
      <c r="E32" s="20" t="n">
        <v>1.03</v>
      </c>
      <c r="F32" s="36" t="n">
        <f aca="false">jumt!F30*jumt!E32</f>
        <v>85.49</v>
      </c>
      <c r="G32" s="30"/>
      <c r="H32" s="30"/>
      <c r="I32" s="31" t="n">
        <f aca="false">H32*G32</f>
        <v>0</v>
      </c>
      <c r="J32" s="30"/>
      <c r="K32" s="30"/>
      <c r="L32" s="24" t="n">
        <f aca="false">jumt!I32+jumt!J32+jumt!K32</f>
        <v>0</v>
      </c>
      <c r="M32" s="24" t="n">
        <f aca="false">jumt!F32*jumt!G32</f>
        <v>0</v>
      </c>
      <c r="N32" s="24" t="n">
        <f aca="false">jumt!F32*jumt!I32</f>
        <v>0</v>
      </c>
      <c r="O32" s="24" t="n">
        <f aca="false">jumt!F32*jumt!J32</f>
        <v>0</v>
      </c>
      <c r="P32" s="24" t="n">
        <f aca="false">jumt!F32*jumt!K32</f>
        <v>0</v>
      </c>
      <c r="Q32" s="24" t="n">
        <f aca="false">jumt!N32+jumt!O32+jumt!P32</f>
        <v>0</v>
      </c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false" outlineLevel="0" collapsed="false">
      <c r="A33" s="17"/>
      <c r="B33" s="17"/>
      <c r="C33" s="32" t="s">
        <v>403</v>
      </c>
      <c r="D33" s="19" t="s">
        <v>31</v>
      </c>
      <c r="E33" s="20" t="n">
        <v>1</v>
      </c>
      <c r="F33" s="36" t="n">
        <f aca="false">jumt!F30*jumt!E33</f>
        <v>83</v>
      </c>
      <c r="G33" s="30"/>
      <c r="H33" s="30"/>
      <c r="I33" s="31" t="n">
        <f aca="false">H33*G33</f>
        <v>0</v>
      </c>
      <c r="J33" s="30"/>
      <c r="K33" s="30"/>
      <c r="L33" s="24" t="n">
        <f aca="false">jumt!I33+jumt!J33+jumt!K33</f>
        <v>0</v>
      </c>
      <c r="M33" s="24" t="n">
        <f aca="false">jumt!F33*jumt!G33</f>
        <v>0</v>
      </c>
      <c r="N33" s="24" t="n">
        <f aca="false">jumt!F33*jumt!I33</f>
        <v>0</v>
      </c>
      <c r="O33" s="24" t="n">
        <f aca="false">jumt!F33*jumt!J33</f>
        <v>0</v>
      </c>
      <c r="P33" s="24" t="n">
        <f aca="false">jumt!F33*jumt!K33</f>
        <v>0</v>
      </c>
      <c r="Q33" s="24" t="n">
        <f aca="false">jumt!N33+jumt!O33+jumt!P33</f>
        <v>0</v>
      </c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25.5" hidden="false" customHeight="true" outlineLevel="0" collapsed="false">
      <c r="A34" s="26" t="n">
        <v>9</v>
      </c>
      <c r="B34" s="26" t="s">
        <v>57</v>
      </c>
      <c r="C34" s="27" t="s">
        <v>404</v>
      </c>
      <c r="D34" s="28" t="s">
        <v>31</v>
      </c>
      <c r="E34" s="34"/>
      <c r="F34" s="35" t="n">
        <v>1</v>
      </c>
      <c r="G34" s="30"/>
      <c r="H34" s="30"/>
      <c r="I34" s="31" t="n">
        <f aca="false">H34*G34</f>
        <v>0</v>
      </c>
      <c r="J34" s="30"/>
      <c r="K34" s="30"/>
      <c r="L34" s="24" t="n">
        <f aca="false">jumt!I34+jumt!J34+jumt!K34</f>
        <v>0</v>
      </c>
      <c r="M34" s="24" t="n">
        <f aca="false">jumt!F34*jumt!G34</f>
        <v>0</v>
      </c>
      <c r="N34" s="24" t="n">
        <f aca="false">jumt!F34*jumt!I34</f>
        <v>0</v>
      </c>
      <c r="O34" s="24" t="n">
        <f aca="false">jumt!F34*jumt!J34</f>
        <v>0</v>
      </c>
      <c r="P34" s="24" t="n">
        <f aca="false">jumt!F34*jumt!K34</f>
        <v>0</v>
      </c>
      <c r="Q34" s="24" t="n">
        <f aca="false">jumt!N34+jumt!O34+jumt!P34</f>
        <v>0</v>
      </c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2.75" hidden="false" customHeight="false" outlineLevel="0" collapsed="false">
      <c r="A35" s="17"/>
      <c r="B35" s="17"/>
      <c r="C35" s="32" t="s">
        <v>402</v>
      </c>
      <c r="D35" s="19" t="s">
        <v>31</v>
      </c>
      <c r="E35" s="20" t="n">
        <v>1</v>
      </c>
      <c r="F35" s="36" t="n">
        <f aca="false">jumt!F34*jumt!E35</f>
        <v>1</v>
      </c>
      <c r="G35" s="30"/>
      <c r="H35" s="30"/>
      <c r="I35" s="31" t="n">
        <f aca="false">H35*G35</f>
        <v>0</v>
      </c>
      <c r="J35" s="30"/>
      <c r="K35" s="30"/>
      <c r="L35" s="24" t="n">
        <f aca="false">jumt!I35+jumt!J35+jumt!K35</f>
        <v>0</v>
      </c>
      <c r="M35" s="24" t="n">
        <f aca="false">jumt!F35*jumt!G35</f>
        <v>0</v>
      </c>
      <c r="N35" s="24" t="n">
        <f aca="false">jumt!F35*jumt!I35</f>
        <v>0</v>
      </c>
      <c r="O35" s="24" t="n">
        <f aca="false">jumt!F35*jumt!J35</f>
        <v>0</v>
      </c>
      <c r="P35" s="24" t="n">
        <f aca="false">jumt!F35*jumt!K35</f>
        <v>0</v>
      </c>
      <c r="Q35" s="24" t="n">
        <f aca="false">jumt!N35+jumt!O35+jumt!P35</f>
        <v>0</v>
      </c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2.75" hidden="false" customHeight="false" outlineLevel="0" collapsed="false">
      <c r="A36" s="17"/>
      <c r="B36" s="17"/>
      <c r="C36" s="32" t="s">
        <v>403</v>
      </c>
      <c r="D36" s="19" t="s">
        <v>31</v>
      </c>
      <c r="E36" s="20" t="n">
        <v>1</v>
      </c>
      <c r="F36" s="36" t="n">
        <f aca="false">jumt!F34*jumt!E36</f>
        <v>1</v>
      </c>
      <c r="G36" s="30"/>
      <c r="H36" s="30"/>
      <c r="I36" s="31" t="n">
        <f aca="false">H36*G36</f>
        <v>0</v>
      </c>
      <c r="J36" s="30"/>
      <c r="K36" s="30"/>
      <c r="L36" s="24" t="n">
        <f aca="false">jumt!I36+jumt!J36+jumt!K36</f>
        <v>0</v>
      </c>
      <c r="M36" s="24" t="n">
        <f aca="false">jumt!F36*jumt!G36</f>
        <v>0</v>
      </c>
      <c r="N36" s="24" t="n">
        <f aca="false">jumt!F36*jumt!I36</f>
        <v>0</v>
      </c>
      <c r="O36" s="24" t="n">
        <f aca="false">jumt!F36*jumt!J36</f>
        <v>0</v>
      </c>
      <c r="P36" s="24" t="n">
        <f aca="false">jumt!F36*jumt!K36</f>
        <v>0</v>
      </c>
      <c r="Q36" s="24" t="n">
        <f aca="false">jumt!N36+jumt!O36+jumt!P36</f>
        <v>0</v>
      </c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25.5" hidden="false" customHeight="false" outlineLevel="0" collapsed="false">
      <c r="A37" s="17"/>
      <c r="B37" s="17"/>
      <c r="C37" s="32" t="s">
        <v>130</v>
      </c>
      <c r="D37" s="19" t="s">
        <v>78</v>
      </c>
      <c r="E37" s="20" t="n">
        <v>0.2</v>
      </c>
      <c r="F37" s="36" t="n">
        <f aca="false">jumt!F34*jumt!E37</f>
        <v>0.2</v>
      </c>
      <c r="G37" s="30"/>
      <c r="H37" s="30"/>
      <c r="I37" s="31" t="n">
        <f aca="false">H37*G37</f>
        <v>0</v>
      </c>
      <c r="J37" s="30"/>
      <c r="K37" s="30"/>
      <c r="L37" s="24" t="n">
        <f aca="false">jumt!I37+jumt!J37+jumt!K37</f>
        <v>0</v>
      </c>
      <c r="M37" s="24" t="n">
        <f aca="false">jumt!F37*jumt!G37</f>
        <v>0</v>
      </c>
      <c r="N37" s="24" t="n">
        <f aca="false">jumt!F37*jumt!I37</f>
        <v>0</v>
      </c>
      <c r="O37" s="24" t="n">
        <f aca="false">jumt!F37*jumt!J37</f>
        <v>0</v>
      </c>
      <c r="P37" s="24" t="n">
        <f aca="false">jumt!F37*jumt!K37</f>
        <v>0</v>
      </c>
      <c r="Q37" s="24" t="n">
        <f aca="false">jumt!N37+jumt!O37+jumt!P37</f>
        <v>0</v>
      </c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25.5" hidden="false" customHeight="false" outlineLevel="0" collapsed="false">
      <c r="A38" s="26" t="n">
        <v>10</v>
      </c>
      <c r="B38" s="26" t="s">
        <v>57</v>
      </c>
      <c r="C38" s="27" t="s">
        <v>405</v>
      </c>
      <c r="D38" s="28" t="s">
        <v>40</v>
      </c>
      <c r="E38" s="34"/>
      <c r="F38" s="35" t="n">
        <v>27</v>
      </c>
      <c r="G38" s="30"/>
      <c r="H38" s="30"/>
      <c r="I38" s="31" t="n">
        <f aca="false">H38*G38</f>
        <v>0</v>
      </c>
      <c r="J38" s="30"/>
      <c r="K38" s="30"/>
      <c r="L38" s="24" t="n">
        <f aca="false">jumt!I38+jumt!J38+jumt!K38</f>
        <v>0</v>
      </c>
      <c r="M38" s="24" t="n">
        <f aca="false">jumt!F38*jumt!G38</f>
        <v>0</v>
      </c>
      <c r="N38" s="24" t="n">
        <f aca="false">jumt!F38*jumt!I38</f>
        <v>0</v>
      </c>
      <c r="O38" s="24" t="n">
        <f aca="false">jumt!F38*jumt!J38</f>
        <v>0</v>
      </c>
      <c r="P38" s="24" t="n">
        <f aca="false">jumt!F38*jumt!K38</f>
        <v>0</v>
      </c>
      <c r="Q38" s="24" t="n">
        <f aca="false">jumt!N38+jumt!O38+jumt!P38</f>
        <v>0</v>
      </c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0" collapsed="false">
      <c r="A39" s="17"/>
      <c r="B39" s="17"/>
      <c r="C39" s="32" t="s">
        <v>72</v>
      </c>
      <c r="D39" s="19" t="s">
        <v>40</v>
      </c>
      <c r="E39" s="20" t="n">
        <v>1.1</v>
      </c>
      <c r="F39" s="36" t="n">
        <f aca="false">jumt!F38*jumt!E39</f>
        <v>29.7</v>
      </c>
      <c r="G39" s="30"/>
      <c r="H39" s="30"/>
      <c r="I39" s="31" t="n">
        <f aca="false">H39*G39</f>
        <v>0</v>
      </c>
      <c r="J39" s="30"/>
      <c r="K39" s="30"/>
      <c r="L39" s="24" t="n">
        <f aca="false">jumt!I39+jumt!J39+jumt!K39</f>
        <v>0</v>
      </c>
      <c r="M39" s="24" t="n">
        <f aca="false">jumt!F39*jumt!G39</f>
        <v>0</v>
      </c>
      <c r="N39" s="24" t="n">
        <f aca="false">jumt!F39*jumt!I39</f>
        <v>0</v>
      </c>
      <c r="O39" s="24" t="n">
        <f aca="false">jumt!F39*jumt!J39</f>
        <v>0</v>
      </c>
      <c r="P39" s="24" t="n">
        <f aca="false">jumt!F39*jumt!K39</f>
        <v>0</v>
      </c>
      <c r="Q39" s="24" t="n">
        <f aca="false">jumt!N39+jumt!O39+jumt!P39</f>
        <v>0</v>
      </c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false" outlineLevel="0" collapsed="false">
      <c r="A40" s="17"/>
      <c r="B40" s="17"/>
      <c r="C40" s="32" t="s">
        <v>63</v>
      </c>
      <c r="D40" s="19" t="s">
        <v>52</v>
      </c>
      <c r="E40" s="20" t="n">
        <v>7</v>
      </c>
      <c r="F40" s="36" t="n">
        <f aca="false">jumt!F38*jumt!E40</f>
        <v>189</v>
      </c>
      <c r="G40" s="30"/>
      <c r="H40" s="30"/>
      <c r="I40" s="31" t="n">
        <f aca="false">H40*G40</f>
        <v>0</v>
      </c>
      <c r="J40" s="30"/>
      <c r="K40" s="30"/>
      <c r="L40" s="24" t="n">
        <f aca="false">jumt!I40+jumt!J40+jumt!K40</f>
        <v>0</v>
      </c>
      <c r="M40" s="24" t="n">
        <f aca="false">jumt!F40*jumt!G40</f>
        <v>0</v>
      </c>
      <c r="N40" s="24" t="n">
        <f aca="false">jumt!F40*jumt!I40</f>
        <v>0</v>
      </c>
      <c r="O40" s="24" t="n">
        <f aca="false">jumt!F40*jumt!J40</f>
        <v>0</v>
      </c>
      <c r="P40" s="24" t="n">
        <f aca="false">jumt!F40*jumt!K40</f>
        <v>0</v>
      </c>
      <c r="Q40" s="24" t="n">
        <f aca="false">jumt!N40+jumt!O40+jumt!P40</f>
        <v>0</v>
      </c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false" outlineLevel="0" collapsed="false">
      <c r="A41" s="17"/>
      <c r="B41" s="17"/>
      <c r="C41" s="32" t="s">
        <v>73</v>
      </c>
      <c r="D41" s="19" t="s">
        <v>56</v>
      </c>
      <c r="E41" s="20"/>
      <c r="F41" s="36" t="n">
        <v>24</v>
      </c>
      <c r="G41" s="30"/>
      <c r="H41" s="30"/>
      <c r="I41" s="31" t="n">
        <f aca="false">H41*G41</f>
        <v>0</v>
      </c>
      <c r="J41" s="30"/>
      <c r="K41" s="30"/>
      <c r="L41" s="24" t="n">
        <f aca="false">jumt!I41+jumt!J41+jumt!K41</f>
        <v>0</v>
      </c>
      <c r="M41" s="24" t="n">
        <f aca="false">jumt!F41*jumt!G41</f>
        <v>0</v>
      </c>
      <c r="N41" s="24" t="n">
        <f aca="false">jumt!F41*jumt!I41</f>
        <v>0</v>
      </c>
      <c r="O41" s="24" t="n">
        <f aca="false">jumt!F41*jumt!J41</f>
        <v>0</v>
      </c>
      <c r="P41" s="24" t="n">
        <f aca="false">jumt!F41*jumt!K41</f>
        <v>0</v>
      </c>
      <c r="Q41" s="24" t="n">
        <f aca="false">jumt!N41+jumt!O41+jumt!P41</f>
        <v>0</v>
      </c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25.5" hidden="false" customHeight="true" outlineLevel="0" collapsed="false">
      <c r="A42" s="26" t="n">
        <v>11</v>
      </c>
      <c r="B42" s="26" t="s">
        <v>57</v>
      </c>
      <c r="C42" s="27" t="s">
        <v>406</v>
      </c>
      <c r="D42" s="28" t="s">
        <v>40</v>
      </c>
      <c r="E42" s="34"/>
      <c r="F42" s="35" t="n">
        <v>27</v>
      </c>
      <c r="G42" s="30"/>
      <c r="H42" s="30"/>
      <c r="I42" s="31" t="n">
        <f aca="false">H42*G42</f>
        <v>0</v>
      </c>
      <c r="J42" s="30"/>
      <c r="K42" s="30"/>
      <c r="L42" s="24" t="n">
        <f aca="false">jumt!I42+jumt!J42+jumt!K42</f>
        <v>0</v>
      </c>
      <c r="M42" s="24" t="n">
        <f aca="false">jumt!F42*jumt!G42</f>
        <v>0</v>
      </c>
      <c r="N42" s="24" t="n">
        <f aca="false">jumt!F42*jumt!I42</f>
        <v>0</v>
      </c>
      <c r="O42" s="24" t="n">
        <f aca="false">jumt!F42*jumt!J42</f>
        <v>0</v>
      </c>
      <c r="P42" s="24" t="n">
        <f aca="false">jumt!F42*jumt!K42</f>
        <v>0</v>
      </c>
      <c r="Q42" s="24" t="n">
        <f aca="false">jumt!N42+jumt!O42+jumt!P42</f>
        <v>0</v>
      </c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false" outlineLevel="0" collapsed="false">
      <c r="A43" s="17"/>
      <c r="B43" s="17"/>
      <c r="C43" s="32" t="s">
        <v>172</v>
      </c>
      <c r="D43" s="19" t="s">
        <v>78</v>
      </c>
      <c r="E43" s="33" t="n">
        <v>0.25</v>
      </c>
      <c r="F43" s="33" t="n">
        <f aca="false">jumt!F42*jumt!E43</f>
        <v>6.75</v>
      </c>
      <c r="G43" s="30"/>
      <c r="H43" s="30"/>
      <c r="I43" s="31" t="n">
        <f aca="false">H43*G43</f>
        <v>0</v>
      </c>
      <c r="J43" s="30"/>
      <c r="K43" s="30"/>
      <c r="L43" s="24" t="n">
        <f aca="false">jumt!I43+jumt!J43+jumt!K43</f>
        <v>0</v>
      </c>
      <c r="M43" s="24" t="n">
        <f aca="false">jumt!F43*jumt!G43</f>
        <v>0</v>
      </c>
      <c r="N43" s="24" t="n">
        <f aca="false">jumt!F43*jumt!I43</f>
        <v>0</v>
      </c>
      <c r="O43" s="24" t="n">
        <f aca="false">jumt!F43*jumt!J43</f>
        <v>0</v>
      </c>
      <c r="P43" s="24" t="n">
        <f aca="false">jumt!F43*jumt!K43</f>
        <v>0</v>
      </c>
      <c r="Q43" s="24" t="n">
        <f aca="false">jumt!N43+jumt!O43+jumt!P43</f>
        <v>0</v>
      </c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25.5" hidden="false" customHeight="false" outlineLevel="0" collapsed="false">
      <c r="A44" s="17"/>
      <c r="B44" s="17"/>
      <c r="C44" s="32" t="s">
        <v>173</v>
      </c>
      <c r="D44" s="19" t="s">
        <v>78</v>
      </c>
      <c r="E44" s="33" t="n">
        <v>0.45</v>
      </c>
      <c r="F44" s="33" t="n">
        <f aca="false">jumt!F42*jumt!E44</f>
        <v>12.15</v>
      </c>
      <c r="G44" s="30"/>
      <c r="H44" s="30"/>
      <c r="I44" s="31" t="n">
        <f aca="false">H44*G44</f>
        <v>0</v>
      </c>
      <c r="J44" s="30"/>
      <c r="K44" s="30"/>
      <c r="L44" s="24" t="n">
        <f aca="false">jumt!I44+jumt!J44+jumt!K44</f>
        <v>0</v>
      </c>
      <c r="M44" s="24" t="n">
        <f aca="false">jumt!F44*jumt!G44</f>
        <v>0</v>
      </c>
      <c r="N44" s="24" t="n">
        <f aca="false">jumt!F44*jumt!I44</f>
        <v>0</v>
      </c>
      <c r="O44" s="24" t="n">
        <f aca="false">jumt!F44*jumt!J44</f>
        <v>0</v>
      </c>
      <c r="P44" s="24" t="n">
        <f aca="false">jumt!F44*jumt!K44</f>
        <v>0</v>
      </c>
      <c r="Q44" s="24" t="n">
        <f aca="false">jumt!N44+jumt!O44+jumt!P44</f>
        <v>0</v>
      </c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false" outlineLevel="0" collapsed="false">
      <c r="A45" s="17"/>
      <c r="B45" s="17"/>
      <c r="C45" s="113" t="s">
        <v>407</v>
      </c>
      <c r="D45" s="19"/>
      <c r="E45" s="20"/>
      <c r="F45" s="36"/>
      <c r="G45" s="30"/>
      <c r="H45" s="30"/>
      <c r="I45" s="31" t="n">
        <f aca="false">H45*G45</f>
        <v>0</v>
      </c>
      <c r="J45" s="30"/>
      <c r="K45" s="30"/>
      <c r="L45" s="24"/>
      <c r="M45" s="24"/>
      <c r="N45" s="24"/>
      <c r="O45" s="24"/>
      <c r="P45" s="24"/>
      <c r="Q45" s="24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false" outlineLevel="0" collapsed="false">
      <c r="A46" s="26" t="n">
        <v>12</v>
      </c>
      <c r="B46" s="26" t="s">
        <v>57</v>
      </c>
      <c r="C46" s="27" t="s">
        <v>385</v>
      </c>
      <c r="D46" s="28" t="s">
        <v>40</v>
      </c>
      <c r="E46" s="34"/>
      <c r="F46" s="35" t="n">
        <v>33</v>
      </c>
      <c r="G46" s="30"/>
      <c r="H46" s="30"/>
      <c r="I46" s="31" t="n">
        <f aca="false">H46*G46</f>
        <v>0</v>
      </c>
      <c r="J46" s="30"/>
      <c r="K46" s="30"/>
      <c r="L46" s="24" t="n">
        <f aca="false">jumt!I46+jumt!J46+jumt!K46</f>
        <v>0</v>
      </c>
      <c r="M46" s="24" t="n">
        <f aca="false">jumt!F46*jumt!G46</f>
        <v>0</v>
      </c>
      <c r="N46" s="24" t="n">
        <f aca="false">jumt!F46*jumt!I46</f>
        <v>0</v>
      </c>
      <c r="O46" s="24" t="n">
        <f aca="false">jumt!F46*jumt!J46</f>
        <v>0</v>
      </c>
      <c r="P46" s="24" t="n">
        <f aca="false">jumt!F46*jumt!K46</f>
        <v>0</v>
      </c>
      <c r="Q46" s="24" t="n">
        <f aca="false">jumt!N46+jumt!O46+jumt!P46</f>
        <v>0</v>
      </c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false" outlineLevel="0" collapsed="false">
      <c r="A47" s="26" t="n">
        <v>13</v>
      </c>
      <c r="B47" s="26" t="s">
        <v>57</v>
      </c>
      <c r="C47" s="27" t="s">
        <v>408</v>
      </c>
      <c r="D47" s="28" t="s">
        <v>40</v>
      </c>
      <c r="E47" s="34"/>
      <c r="F47" s="35" t="n">
        <v>33</v>
      </c>
      <c r="G47" s="30"/>
      <c r="H47" s="30"/>
      <c r="I47" s="31" t="n">
        <f aca="false">H47*G47</f>
        <v>0</v>
      </c>
      <c r="J47" s="30"/>
      <c r="K47" s="30"/>
      <c r="L47" s="24" t="n">
        <f aca="false">jumt!I47+jumt!J47+jumt!K47</f>
        <v>0</v>
      </c>
      <c r="M47" s="24" t="n">
        <f aca="false">jumt!F47*jumt!G47</f>
        <v>0</v>
      </c>
      <c r="N47" s="24" t="n">
        <f aca="false">jumt!F47*jumt!I47</f>
        <v>0</v>
      </c>
      <c r="O47" s="24" t="n">
        <f aca="false">jumt!F47*jumt!J47</f>
        <v>0</v>
      </c>
      <c r="P47" s="24" t="n">
        <f aca="false">jumt!F47*jumt!K47</f>
        <v>0</v>
      </c>
      <c r="Q47" s="24" t="n">
        <f aca="false">jumt!N47+jumt!O47+jumt!P47</f>
        <v>0</v>
      </c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75" hidden="false" customHeight="false" outlineLevel="0" collapsed="false">
      <c r="A48" s="17"/>
      <c r="B48" s="17"/>
      <c r="C48" s="32" t="s">
        <v>59</v>
      </c>
      <c r="D48" s="19" t="s">
        <v>60</v>
      </c>
      <c r="E48" s="20" t="n">
        <v>1</v>
      </c>
      <c r="F48" s="36" t="n">
        <f aca="false">jumt!F47*jumt!E48</f>
        <v>33</v>
      </c>
      <c r="G48" s="30"/>
      <c r="H48" s="30"/>
      <c r="I48" s="31" t="n">
        <f aca="false">H48*G48</f>
        <v>0</v>
      </c>
      <c r="J48" s="30"/>
      <c r="K48" s="30"/>
      <c r="L48" s="24" t="n">
        <f aca="false">jumt!I48+jumt!J48+jumt!K48</f>
        <v>0</v>
      </c>
      <c r="M48" s="24" t="n">
        <f aca="false">jumt!F48*jumt!G48</f>
        <v>0</v>
      </c>
      <c r="N48" s="24" t="n">
        <f aca="false">jumt!F48*jumt!I48</f>
        <v>0</v>
      </c>
      <c r="O48" s="24" t="n">
        <f aca="false">jumt!F48*jumt!J48</f>
        <v>0</v>
      </c>
      <c r="P48" s="24" t="n">
        <f aca="false">jumt!F48*jumt!K48</f>
        <v>0</v>
      </c>
      <c r="Q48" s="24" t="n">
        <f aca="false">jumt!N48+jumt!O48+jumt!P48</f>
        <v>0</v>
      </c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.75" hidden="false" customHeight="false" outlineLevel="0" collapsed="false">
      <c r="A49" s="17"/>
      <c r="B49" s="17"/>
      <c r="C49" s="32" t="s">
        <v>48</v>
      </c>
      <c r="D49" s="19" t="s">
        <v>52</v>
      </c>
      <c r="E49" s="20" t="n">
        <v>100</v>
      </c>
      <c r="F49" s="36" t="n">
        <f aca="false">jumt!F47*jumt!E49</f>
        <v>3300</v>
      </c>
      <c r="G49" s="30"/>
      <c r="H49" s="30"/>
      <c r="I49" s="31" t="n">
        <f aca="false">H49*G49</f>
        <v>0</v>
      </c>
      <c r="J49" s="30"/>
      <c r="K49" s="30"/>
      <c r="L49" s="24" t="n">
        <f aca="false">jumt!I49+jumt!J49+jumt!K49</f>
        <v>0</v>
      </c>
      <c r="M49" s="24" t="n">
        <f aca="false">jumt!F49*jumt!G49</f>
        <v>0</v>
      </c>
      <c r="N49" s="24" t="n">
        <f aca="false">jumt!F49*jumt!I49</f>
        <v>0</v>
      </c>
      <c r="O49" s="24" t="n">
        <f aca="false">jumt!F49*jumt!J49</f>
        <v>0</v>
      </c>
      <c r="P49" s="24" t="n">
        <f aca="false">jumt!F49*jumt!K49</f>
        <v>0</v>
      </c>
      <c r="Q49" s="24" t="n">
        <f aca="false">jumt!N49+jumt!O49+jumt!P49</f>
        <v>0</v>
      </c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25.5" hidden="false" customHeight="false" outlineLevel="0" collapsed="false">
      <c r="A50" s="26" t="n">
        <v>14</v>
      </c>
      <c r="B50" s="26" t="s">
        <v>57</v>
      </c>
      <c r="C50" s="27" t="s">
        <v>409</v>
      </c>
      <c r="D50" s="28" t="s">
        <v>40</v>
      </c>
      <c r="E50" s="34"/>
      <c r="F50" s="35" t="n">
        <v>33</v>
      </c>
      <c r="G50" s="30"/>
      <c r="H50" s="30"/>
      <c r="I50" s="31" t="n">
        <f aca="false">H50*G50</f>
        <v>0</v>
      </c>
      <c r="J50" s="30"/>
      <c r="K50" s="30"/>
      <c r="L50" s="24" t="n">
        <f aca="false">jumt!I50+jumt!J50+jumt!K50</f>
        <v>0</v>
      </c>
      <c r="M50" s="24" t="n">
        <f aca="false">jumt!F50*jumt!G50</f>
        <v>0</v>
      </c>
      <c r="N50" s="24" t="n">
        <f aca="false">jumt!F50*jumt!I50</f>
        <v>0</v>
      </c>
      <c r="O50" s="24" t="n">
        <f aca="false">jumt!F50*jumt!J50</f>
        <v>0</v>
      </c>
      <c r="P50" s="24" t="n">
        <f aca="false">jumt!F50*jumt!K50</f>
        <v>0</v>
      </c>
      <c r="Q50" s="24" t="n">
        <f aca="false">jumt!N50+jumt!O50+jumt!P50</f>
        <v>0</v>
      </c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5.5" hidden="false" customHeight="false" outlineLevel="0" collapsed="false">
      <c r="A51" s="17"/>
      <c r="B51" s="17"/>
      <c r="C51" s="32" t="s">
        <v>410</v>
      </c>
      <c r="D51" s="19" t="s">
        <v>40</v>
      </c>
      <c r="E51" s="20" t="n">
        <v>1.05</v>
      </c>
      <c r="F51" s="36" t="n">
        <f aca="false">jumt!F50*jumt!E51</f>
        <v>34.65</v>
      </c>
      <c r="G51" s="30"/>
      <c r="H51" s="30"/>
      <c r="I51" s="31" t="n">
        <f aca="false">H51*G51</f>
        <v>0</v>
      </c>
      <c r="J51" s="30"/>
      <c r="K51" s="30"/>
      <c r="L51" s="24" t="n">
        <f aca="false">jumt!I51+jumt!J51+jumt!K51</f>
        <v>0</v>
      </c>
      <c r="M51" s="24" t="n">
        <f aca="false">jumt!F51*jumt!G51</f>
        <v>0</v>
      </c>
      <c r="N51" s="24" t="n">
        <f aca="false">jumt!F51*jumt!I51</f>
        <v>0</v>
      </c>
      <c r="O51" s="24" t="n">
        <f aca="false">jumt!F51*jumt!J51</f>
        <v>0</v>
      </c>
      <c r="P51" s="24" t="n">
        <f aca="false">jumt!F51*jumt!K51</f>
        <v>0</v>
      </c>
      <c r="Q51" s="24" t="n">
        <f aca="false">jumt!N51+jumt!O51+jumt!P51</f>
        <v>0</v>
      </c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25.5" hidden="false" customHeight="false" outlineLevel="0" collapsed="false">
      <c r="A52" s="17"/>
      <c r="B52" s="17"/>
      <c r="C52" s="32" t="s">
        <v>411</v>
      </c>
      <c r="D52" s="19" t="s">
        <v>70</v>
      </c>
      <c r="E52" s="20" t="n">
        <v>14</v>
      </c>
      <c r="F52" s="36" t="n">
        <f aca="false">jumt!F50*jumt!E52</f>
        <v>462</v>
      </c>
      <c r="G52" s="30"/>
      <c r="H52" s="30"/>
      <c r="I52" s="31" t="n">
        <f aca="false">H52*G52</f>
        <v>0</v>
      </c>
      <c r="J52" s="30"/>
      <c r="K52" s="30"/>
      <c r="L52" s="24" t="n">
        <f aca="false">jumt!I52+jumt!J52+jumt!K52</f>
        <v>0</v>
      </c>
      <c r="M52" s="24" t="n">
        <f aca="false">jumt!F52*jumt!G52</f>
        <v>0</v>
      </c>
      <c r="N52" s="24" t="n">
        <f aca="false">jumt!F52*jumt!I52</f>
        <v>0</v>
      </c>
      <c r="O52" s="24" t="n">
        <f aca="false">jumt!F52*jumt!J52</f>
        <v>0</v>
      </c>
      <c r="P52" s="24" t="n">
        <f aca="false">jumt!F52*jumt!K52</f>
        <v>0</v>
      </c>
      <c r="Q52" s="24" t="n">
        <f aca="false">jumt!N52+jumt!O52+jumt!P52</f>
        <v>0</v>
      </c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false" outlineLevel="0" collapsed="false">
      <c r="A53" s="17"/>
      <c r="B53" s="17"/>
      <c r="C53" s="32" t="s">
        <v>193</v>
      </c>
      <c r="D53" s="19" t="s">
        <v>52</v>
      </c>
      <c r="E53" s="20" t="n">
        <v>5</v>
      </c>
      <c r="F53" s="36" t="n">
        <f aca="false">jumt!F50*jumt!E53</f>
        <v>165</v>
      </c>
      <c r="G53" s="30"/>
      <c r="H53" s="30"/>
      <c r="I53" s="31" t="n">
        <f aca="false">H53*G53</f>
        <v>0</v>
      </c>
      <c r="J53" s="30"/>
      <c r="K53" s="30"/>
      <c r="L53" s="24" t="n">
        <f aca="false">jumt!I53+jumt!J53+jumt!K53</f>
        <v>0</v>
      </c>
      <c r="M53" s="24" t="n">
        <f aca="false">jumt!F53*jumt!G53</f>
        <v>0</v>
      </c>
      <c r="N53" s="24" t="n">
        <f aca="false">jumt!F53*jumt!I53</f>
        <v>0</v>
      </c>
      <c r="O53" s="24" t="n">
        <f aca="false">jumt!F53*jumt!J53</f>
        <v>0</v>
      </c>
      <c r="P53" s="24" t="n">
        <f aca="false">jumt!F53*jumt!K53</f>
        <v>0</v>
      </c>
      <c r="Q53" s="24" t="n">
        <f aca="false">jumt!N53+jumt!O53+jumt!P53</f>
        <v>0</v>
      </c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s="12" customFormat="true" ht="12.75" hidden="false" customHeight="false" outlineLevel="0" collapsed="false">
      <c r="A54" s="26" t="n">
        <v>15</v>
      </c>
      <c r="B54" s="26" t="s">
        <v>57</v>
      </c>
      <c r="C54" s="27" t="s">
        <v>412</v>
      </c>
      <c r="D54" s="28" t="s">
        <v>56</v>
      </c>
      <c r="E54" s="27"/>
      <c r="F54" s="35" t="n">
        <v>18</v>
      </c>
      <c r="G54" s="30"/>
      <c r="H54" s="30"/>
      <c r="I54" s="31" t="n">
        <f aca="false">H54*G54</f>
        <v>0</v>
      </c>
      <c r="J54" s="30"/>
      <c r="K54" s="30"/>
      <c r="L54" s="24" t="n">
        <f aca="false">jumt!I54+jumt!J54+jumt!K54</f>
        <v>0</v>
      </c>
      <c r="M54" s="24" t="n">
        <f aca="false">jumt!F54*jumt!G54</f>
        <v>0</v>
      </c>
      <c r="N54" s="24" t="n">
        <f aca="false">jumt!F54*jumt!I54</f>
        <v>0</v>
      </c>
      <c r="O54" s="24" t="n">
        <f aca="false">jumt!F54*jumt!J54</f>
        <v>0</v>
      </c>
      <c r="P54" s="24" t="n">
        <f aca="false">jumt!F54*jumt!K54</f>
        <v>0</v>
      </c>
      <c r="Q54" s="24" t="n">
        <f aca="false">jumt!N54+jumt!O54+jumt!P54</f>
        <v>0</v>
      </c>
      <c r="R54" s="38"/>
    </row>
    <row r="55" customFormat="false" ht="12.75" hidden="false" customHeight="false" outlineLevel="0" collapsed="false">
      <c r="A55" s="41"/>
      <c r="B55" s="41"/>
      <c r="C55" s="32" t="s">
        <v>413</v>
      </c>
      <c r="D55" s="19" t="s">
        <v>56</v>
      </c>
      <c r="E55" s="129" t="n">
        <v>1.05</v>
      </c>
      <c r="F55" s="36" t="n">
        <f aca="false">jumt!F54*jumt!E55</f>
        <v>18.9</v>
      </c>
      <c r="G55" s="30"/>
      <c r="H55" s="30"/>
      <c r="I55" s="31" t="n">
        <f aca="false">H55*G55</f>
        <v>0</v>
      </c>
      <c r="J55" s="30"/>
      <c r="K55" s="30"/>
      <c r="L55" s="24" t="n">
        <f aca="false">jumt!I55+jumt!J55+jumt!K55</f>
        <v>0</v>
      </c>
      <c r="M55" s="24" t="n">
        <f aca="false">jumt!F55*jumt!G55</f>
        <v>0</v>
      </c>
      <c r="N55" s="24" t="n">
        <f aca="false">jumt!F55*jumt!I55</f>
        <v>0</v>
      </c>
      <c r="O55" s="24" t="n">
        <f aca="false">jumt!F55*jumt!J55</f>
        <v>0</v>
      </c>
      <c r="P55" s="24" t="n">
        <f aca="false">jumt!F55*jumt!K55</f>
        <v>0</v>
      </c>
      <c r="Q55" s="24" t="n">
        <f aca="false">jumt!N55+jumt!O55+jumt!P55</f>
        <v>0</v>
      </c>
      <c r="R55" s="38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.75" hidden="false" customHeight="false" outlineLevel="0" collapsed="false">
      <c r="A56" s="17"/>
      <c r="B56" s="17"/>
      <c r="C56" s="32" t="s">
        <v>392</v>
      </c>
      <c r="D56" s="19" t="s">
        <v>88</v>
      </c>
      <c r="E56" s="129" t="n">
        <v>1</v>
      </c>
      <c r="F56" s="36" t="n">
        <f aca="false">jumt!F54*jumt!E56</f>
        <v>18</v>
      </c>
      <c r="G56" s="30"/>
      <c r="H56" s="30"/>
      <c r="I56" s="31" t="n">
        <f aca="false">H56*G56</f>
        <v>0</v>
      </c>
      <c r="J56" s="30"/>
      <c r="K56" s="30"/>
      <c r="L56" s="24" t="n">
        <f aca="false">jumt!I56+jumt!J56+jumt!K56</f>
        <v>0</v>
      </c>
      <c r="M56" s="24" t="n">
        <f aca="false">jumt!F56*jumt!G56</f>
        <v>0</v>
      </c>
      <c r="N56" s="24" t="n">
        <f aca="false">jumt!F56*jumt!I56</f>
        <v>0</v>
      </c>
      <c r="O56" s="24" t="n">
        <f aca="false">jumt!F56*jumt!J56</f>
        <v>0</v>
      </c>
      <c r="P56" s="24" t="n">
        <f aca="false">jumt!F56*jumt!K56</f>
        <v>0</v>
      </c>
      <c r="Q56" s="24" t="n">
        <f aca="false">jumt!N56+jumt!O56+jumt!P56</f>
        <v>0</v>
      </c>
      <c r="R56" s="38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.75" hidden="false" customHeight="false" outlineLevel="0" collapsed="false">
      <c r="A57" s="26" t="n">
        <v>16</v>
      </c>
      <c r="B57" s="26" t="s">
        <v>57</v>
      </c>
      <c r="C57" s="27" t="s">
        <v>414</v>
      </c>
      <c r="D57" s="28" t="s">
        <v>56</v>
      </c>
      <c r="E57" s="27"/>
      <c r="F57" s="35" t="n">
        <v>7</v>
      </c>
      <c r="G57" s="30"/>
      <c r="H57" s="30"/>
      <c r="I57" s="31" t="n">
        <f aca="false">H57*G57</f>
        <v>0</v>
      </c>
      <c r="J57" s="30"/>
      <c r="K57" s="30"/>
      <c r="L57" s="24" t="n">
        <f aca="false">jumt!I57+jumt!J57+jumt!K57</f>
        <v>0</v>
      </c>
      <c r="M57" s="24" t="n">
        <f aca="false">jumt!F57*jumt!G57</f>
        <v>0</v>
      </c>
      <c r="N57" s="24" t="n">
        <f aca="false">jumt!F57*jumt!I57</f>
        <v>0</v>
      </c>
      <c r="O57" s="24" t="n">
        <f aca="false">jumt!F57*jumt!J57</f>
        <v>0</v>
      </c>
      <c r="P57" s="24" t="n">
        <f aca="false">jumt!F57*jumt!K57</f>
        <v>0</v>
      </c>
      <c r="Q57" s="24" t="n">
        <f aca="false">jumt!N57+jumt!O57+jumt!P57</f>
        <v>0</v>
      </c>
      <c r="R57" s="38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false" outlineLevel="0" collapsed="false">
      <c r="A58" s="41"/>
      <c r="B58" s="41"/>
      <c r="C58" s="32" t="s">
        <v>391</v>
      </c>
      <c r="D58" s="19" t="s">
        <v>56</v>
      </c>
      <c r="E58" s="129" t="n">
        <v>1.05</v>
      </c>
      <c r="F58" s="36" t="n">
        <f aca="false">jumt!F57*jumt!E58</f>
        <v>7.35</v>
      </c>
      <c r="G58" s="30"/>
      <c r="H58" s="30"/>
      <c r="I58" s="31" t="n">
        <f aca="false">H58*G58</f>
        <v>0</v>
      </c>
      <c r="J58" s="30"/>
      <c r="K58" s="30"/>
      <c r="L58" s="24" t="n">
        <f aca="false">jumt!I58+jumt!J58+jumt!K58</f>
        <v>0</v>
      </c>
      <c r="M58" s="24" t="n">
        <f aca="false">jumt!F58*jumt!G58</f>
        <v>0</v>
      </c>
      <c r="N58" s="24" t="n">
        <f aca="false">jumt!F58*jumt!I58</f>
        <v>0</v>
      </c>
      <c r="O58" s="24" t="n">
        <f aca="false">jumt!F58*jumt!J58</f>
        <v>0</v>
      </c>
      <c r="P58" s="24" t="n">
        <f aca="false">jumt!F58*jumt!K58</f>
        <v>0</v>
      </c>
      <c r="Q58" s="24" t="n">
        <f aca="false">jumt!N58+jumt!O58+jumt!P58</f>
        <v>0</v>
      </c>
      <c r="R58" s="38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false" outlineLevel="0" collapsed="false">
      <c r="A59" s="17"/>
      <c r="B59" s="17"/>
      <c r="C59" s="32" t="s">
        <v>392</v>
      </c>
      <c r="D59" s="19" t="s">
        <v>88</v>
      </c>
      <c r="E59" s="129" t="n">
        <v>1</v>
      </c>
      <c r="F59" s="36" t="n">
        <f aca="false">jumt!F57*jumt!E59</f>
        <v>7</v>
      </c>
      <c r="G59" s="30"/>
      <c r="H59" s="30"/>
      <c r="I59" s="31" t="n">
        <f aca="false">H59*G59</f>
        <v>0</v>
      </c>
      <c r="J59" s="30"/>
      <c r="K59" s="30"/>
      <c r="L59" s="24" t="n">
        <f aca="false">jumt!I59+jumt!J59+jumt!K59</f>
        <v>0</v>
      </c>
      <c r="M59" s="24" t="n">
        <f aca="false">jumt!F59*jumt!G59</f>
        <v>0</v>
      </c>
      <c r="N59" s="24" t="n">
        <f aca="false">jumt!F59*jumt!I59</f>
        <v>0</v>
      </c>
      <c r="O59" s="24" t="n">
        <f aca="false">jumt!F59*jumt!J59</f>
        <v>0</v>
      </c>
      <c r="P59" s="24" t="n">
        <f aca="false">jumt!F59*jumt!K59</f>
        <v>0</v>
      </c>
      <c r="Q59" s="24" t="n">
        <f aca="false">jumt!N59+jumt!O59+jumt!P59</f>
        <v>0</v>
      </c>
      <c r="R59" s="38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25.5" hidden="false" customHeight="false" outlineLevel="0" collapsed="false">
      <c r="A60" s="17"/>
      <c r="B60" s="17"/>
      <c r="C60" s="32" t="s">
        <v>415</v>
      </c>
      <c r="D60" s="19" t="s">
        <v>78</v>
      </c>
      <c r="E60" s="20" t="n">
        <v>0.2</v>
      </c>
      <c r="F60" s="36" t="n">
        <f aca="false">jumt!F57*jumt!E60</f>
        <v>1.4</v>
      </c>
      <c r="G60" s="30"/>
      <c r="H60" s="30"/>
      <c r="I60" s="31" t="n">
        <f aca="false">H60*G60</f>
        <v>0</v>
      </c>
      <c r="J60" s="30"/>
      <c r="K60" s="30"/>
      <c r="L60" s="24" t="n">
        <f aca="false">jumt!I60+jumt!J60+jumt!K60</f>
        <v>0</v>
      </c>
      <c r="M60" s="24" t="n">
        <f aca="false">jumt!F60*jumt!G60</f>
        <v>0</v>
      </c>
      <c r="N60" s="24" t="n">
        <f aca="false">jumt!F60*jumt!I60</f>
        <v>0</v>
      </c>
      <c r="O60" s="24" t="n">
        <f aca="false">jumt!F60*jumt!J60</f>
        <v>0</v>
      </c>
      <c r="P60" s="24" t="n">
        <f aca="false">jumt!F60*jumt!K60</f>
        <v>0</v>
      </c>
      <c r="Q60" s="24" t="n">
        <f aca="false">jumt!N60+jumt!O60+jumt!P60</f>
        <v>0</v>
      </c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false" outlineLevel="0" collapsed="false">
      <c r="A61" s="26" t="n">
        <v>17</v>
      </c>
      <c r="B61" s="26" t="s">
        <v>57</v>
      </c>
      <c r="C61" s="39" t="s">
        <v>416</v>
      </c>
      <c r="D61" s="28" t="s">
        <v>40</v>
      </c>
      <c r="E61" s="34"/>
      <c r="F61" s="35" t="n">
        <v>33</v>
      </c>
      <c r="G61" s="30"/>
      <c r="H61" s="30"/>
      <c r="I61" s="31" t="n">
        <f aca="false">H61*G61</f>
        <v>0</v>
      </c>
      <c r="J61" s="30"/>
      <c r="K61" s="30"/>
      <c r="L61" s="24" t="n">
        <f aca="false">jumt!I61+jumt!J61+jumt!K61</f>
        <v>0</v>
      </c>
      <c r="M61" s="24" t="n">
        <f aca="false">jumt!F61*jumt!G61</f>
        <v>0</v>
      </c>
      <c r="N61" s="24" t="n">
        <f aca="false">jumt!F61*jumt!I61</f>
        <v>0</v>
      </c>
      <c r="O61" s="24" t="n">
        <f aca="false">jumt!F61*jumt!J61</f>
        <v>0</v>
      </c>
      <c r="P61" s="24" t="n">
        <f aca="false">jumt!F61*jumt!K61</f>
        <v>0</v>
      </c>
      <c r="Q61" s="24" t="n">
        <f aca="false">jumt!N61+jumt!O61+jumt!P61</f>
        <v>0</v>
      </c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25.5" hidden="false" customHeight="false" outlineLevel="0" collapsed="false">
      <c r="A62" s="17"/>
      <c r="B62" s="17"/>
      <c r="C62" s="32" t="s">
        <v>417</v>
      </c>
      <c r="D62" s="19" t="s">
        <v>40</v>
      </c>
      <c r="E62" s="20" t="n">
        <v>2.2</v>
      </c>
      <c r="F62" s="36" t="n">
        <f aca="false">jumt!F61*jumt!E62</f>
        <v>72.6</v>
      </c>
      <c r="G62" s="30"/>
      <c r="H62" s="30"/>
      <c r="I62" s="31" t="n">
        <f aca="false">H62*G62</f>
        <v>0</v>
      </c>
      <c r="J62" s="30"/>
      <c r="K62" s="30"/>
      <c r="L62" s="24" t="n">
        <f aca="false">jumt!I62+jumt!J62+jumt!K62</f>
        <v>0</v>
      </c>
      <c r="M62" s="24" t="n">
        <f aca="false">jumt!F62*jumt!G62</f>
        <v>0</v>
      </c>
      <c r="N62" s="24" t="n">
        <f aca="false">jumt!F62*jumt!I62</f>
        <v>0</v>
      </c>
      <c r="O62" s="24" t="n">
        <f aca="false">jumt!F62*jumt!J62</f>
        <v>0</v>
      </c>
      <c r="P62" s="24" t="n">
        <f aca="false">jumt!F62*jumt!K62</f>
        <v>0</v>
      </c>
      <c r="Q62" s="24" t="n">
        <f aca="false">jumt!N62+jumt!O62+jumt!P62</f>
        <v>0</v>
      </c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false" outlineLevel="0" collapsed="false">
      <c r="A63" s="17"/>
      <c r="B63" s="17"/>
      <c r="C63" s="32" t="s">
        <v>399</v>
      </c>
      <c r="D63" s="19" t="s">
        <v>52</v>
      </c>
      <c r="E63" s="20" t="n">
        <v>0.15</v>
      </c>
      <c r="F63" s="36" t="n">
        <f aca="false">jumt!F61*jumt!E63</f>
        <v>4.95</v>
      </c>
      <c r="G63" s="30"/>
      <c r="H63" s="30"/>
      <c r="I63" s="31" t="n">
        <f aca="false">H63*G63</f>
        <v>0</v>
      </c>
      <c r="J63" s="30"/>
      <c r="K63" s="30"/>
      <c r="L63" s="24" t="n">
        <f aca="false">jumt!I63+jumt!J63+jumt!K63</f>
        <v>0</v>
      </c>
      <c r="M63" s="24" t="n">
        <f aca="false">jumt!F63*jumt!G63</f>
        <v>0</v>
      </c>
      <c r="N63" s="24" t="n">
        <f aca="false">jumt!F63*jumt!I63</f>
        <v>0</v>
      </c>
      <c r="O63" s="24" t="n">
        <f aca="false">jumt!F63*jumt!J63</f>
        <v>0</v>
      </c>
      <c r="P63" s="24" t="n">
        <f aca="false">jumt!F63*jumt!K63</f>
        <v>0</v>
      </c>
      <c r="Q63" s="24" t="n">
        <f aca="false">jumt!N63+jumt!O63+jumt!P63</f>
        <v>0</v>
      </c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false" outlineLevel="0" collapsed="false">
      <c r="A64" s="17"/>
      <c r="B64" s="17"/>
      <c r="C64" s="113" t="s">
        <v>418</v>
      </c>
      <c r="D64" s="19"/>
      <c r="E64" s="20"/>
      <c r="F64" s="36"/>
      <c r="G64" s="30"/>
      <c r="H64" s="30"/>
      <c r="I64" s="31" t="n">
        <f aca="false">H64*G64</f>
        <v>0</v>
      </c>
      <c r="J64" s="30"/>
      <c r="K64" s="30"/>
      <c r="L64" s="24"/>
      <c r="M64" s="24"/>
      <c r="N64" s="24"/>
      <c r="O64" s="24"/>
      <c r="P64" s="24"/>
      <c r="Q64" s="24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s="12" customFormat="true" ht="12.75" hidden="false" customHeight="false" outlineLevel="0" collapsed="false">
      <c r="A65" s="26" t="n">
        <v>18</v>
      </c>
      <c r="B65" s="26" t="s">
        <v>419</v>
      </c>
      <c r="C65" s="27" t="s">
        <v>420</v>
      </c>
      <c r="D65" s="28" t="s">
        <v>31</v>
      </c>
      <c r="E65" s="34"/>
      <c r="F65" s="35" t="n">
        <v>1</v>
      </c>
      <c r="G65" s="30"/>
      <c r="H65" s="30"/>
      <c r="I65" s="31" t="n">
        <f aca="false">H65*G65</f>
        <v>0</v>
      </c>
      <c r="J65" s="30"/>
      <c r="K65" s="30"/>
      <c r="L65" s="24" t="n">
        <f aca="false">jumt!I65+jumt!J65+jumt!K65</f>
        <v>0</v>
      </c>
      <c r="M65" s="24" t="n">
        <f aca="false">jumt!F65*jumt!G65</f>
        <v>0</v>
      </c>
      <c r="N65" s="24" t="n">
        <f aca="false">jumt!F65*jumt!I65</f>
        <v>0</v>
      </c>
      <c r="O65" s="24" t="n">
        <f aca="false">jumt!F65*jumt!J65</f>
        <v>0</v>
      </c>
      <c r="P65" s="24" t="n">
        <f aca="false">jumt!F65*jumt!K65</f>
        <v>0</v>
      </c>
      <c r="Q65" s="24" t="n">
        <f aca="false">jumt!N65+jumt!O65+jumt!P65</f>
        <v>0</v>
      </c>
      <c r="R65" s="93"/>
      <c r="S65" s="93"/>
      <c r="T65" s="93"/>
    </row>
    <row r="66" customFormat="false" ht="12.75" hidden="false" customHeight="false" outlineLevel="0" collapsed="false">
      <c r="A66" s="17"/>
      <c r="B66" s="17"/>
      <c r="C66" s="32" t="s">
        <v>421</v>
      </c>
      <c r="D66" s="19" t="s">
        <v>31</v>
      </c>
      <c r="E66" s="20" t="n">
        <v>1</v>
      </c>
      <c r="F66" s="36" t="n">
        <f aca="false">jumt!F65*jumt!E66</f>
        <v>1</v>
      </c>
      <c r="G66" s="30"/>
      <c r="H66" s="30"/>
      <c r="I66" s="31" t="n">
        <f aca="false">H66*G66</f>
        <v>0</v>
      </c>
      <c r="J66" s="30"/>
      <c r="K66" s="30"/>
      <c r="L66" s="24" t="n">
        <f aca="false">jumt!I66+jumt!J66+jumt!K66</f>
        <v>0</v>
      </c>
      <c r="M66" s="24" t="n">
        <f aca="false">jumt!F66*jumt!G66</f>
        <v>0</v>
      </c>
      <c r="N66" s="24" t="n">
        <f aca="false">jumt!F66*jumt!I66</f>
        <v>0</v>
      </c>
      <c r="O66" s="24" t="n">
        <f aca="false">jumt!F66*jumt!J66</f>
        <v>0</v>
      </c>
      <c r="P66" s="24" t="n">
        <f aca="false">jumt!F66*jumt!K66</f>
        <v>0</v>
      </c>
      <c r="Q66" s="24" t="n">
        <f aca="false">jumt!N66+jumt!O66+jumt!P66</f>
        <v>0</v>
      </c>
      <c r="R66" s="93"/>
      <c r="S66" s="93"/>
      <c r="T66" s="93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s="12" customFormat="true" ht="12.75" hidden="false" customHeight="false" outlineLevel="0" collapsed="false">
      <c r="A67" s="26" t="n">
        <v>19</v>
      </c>
      <c r="B67" s="26" t="s">
        <v>419</v>
      </c>
      <c r="C67" s="27" t="s">
        <v>422</v>
      </c>
      <c r="D67" s="28" t="s">
        <v>31</v>
      </c>
      <c r="E67" s="34"/>
      <c r="F67" s="35" t="n">
        <v>1</v>
      </c>
      <c r="G67" s="30"/>
      <c r="H67" s="30"/>
      <c r="I67" s="31" t="n">
        <f aca="false">H67*G67</f>
        <v>0</v>
      </c>
      <c r="J67" s="30"/>
      <c r="K67" s="30"/>
      <c r="L67" s="24" t="n">
        <f aca="false">jumt!I67+jumt!J67+jumt!K67</f>
        <v>0</v>
      </c>
      <c r="M67" s="24" t="n">
        <f aca="false">jumt!F67*jumt!G67</f>
        <v>0</v>
      </c>
      <c r="N67" s="24" t="n">
        <f aca="false">jumt!F67*jumt!I67</f>
        <v>0</v>
      </c>
      <c r="O67" s="24" t="n">
        <f aca="false">jumt!F67*jumt!J67</f>
        <v>0</v>
      </c>
      <c r="P67" s="24" t="n">
        <f aca="false">jumt!F67*jumt!K67</f>
        <v>0</v>
      </c>
      <c r="Q67" s="24" t="n">
        <f aca="false">jumt!N67+jumt!O67+jumt!P67</f>
        <v>0</v>
      </c>
    </row>
    <row r="68" customFormat="false" ht="25.5" hidden="false" customHeight="true" outlineLevel="0" collapsed="false">
      <c r="A68" s="17"/>
      <c r="B68" s="17"/>
      <c r="C68" s="32" t="s">
        <v>423</v>
      </c>
      <c r="D68" s="19" t="s">
        <v>31</v>
      </c>
      <c r="E68" s="20" t="n">
        <v>1</v>
      </c>
      <c r="F68" s="36" t="n">
        <f aca="false">jumt!F67*jumt!E68</f>
        <v>1</v>
      </c>
      <c r="G68" s="30"/>
      <c r="H68" s="30"/>
      <c r="I68" s="31" t="n">
        <f aca="false">H68*G68</f>
        <v>0</v>
      </c>
      <c r="J68" s="30"/>
      <c r="K68" s="30"/>
      <c r="L68" s="24" t="n">
        <f aca="false">jumt!I68+jumt!J68+jumt!K68</f>
        <v>0</v>
      </c>
      <c r="M68" s="24" t="n">
        <f aca="false">jumt!F68*jumt!G68</f>
        <v>0</v>
      </c>
      <c r="N68" s="24" t="n">
        <f aca="false">jumt!F68*jumt!I68</f>
        <v>0</v>
      </c>
      <c r="O68" s="24" t="n">
        <f aca="false">jumt!F68*jumt!J68</f>
        <v>0</v>
      </c>
      <c r="P68" s="24" t="n">
        <f aca="false">jumt!F68*jumt!K68</f>
        <v>0</v>
      </c>
      <c r="Q68" s="24" t="n">
        <f aca="false">jumt!N68+jumt!O68+jumt!P68</f>
        <v>0</v>
      </c>
      <c r="R68" s="0"/>
    </row>
    <row r="69" customFormat="false" ht="12.75" hidden="false" customHeight="false" outlineLevel="0" collapsed="false">
      <c r="A69" s="26" t="n">
        <v>20</v>
      </c>
      <c r="B69" s="26" t="s">
        <v>419</v>
      </c>
      <c r="C69" s="27" t="s">
        <v>424</v>
      </c>
      <c r="D69" s="28" t="s">
        <v>56</v>
      </c>
      <c r="E69" s="34"/>
      <c r="F69" s="35" t="n">
        <v>90</v>
      </c>
      <c r="G69" s="30"/>
      <c r="H69" s="30"/>
      <c r="I69" s="31" t="n">
        <f aca="false">H69*G69</f>
        <v>0</v>
      </c>
      <c r="J69" s="30"/>
      <c r="K69" s="30"/>
      <c r="L69" s="24" t="n">
        <f aca="false">jumt!I69+jumt!J69+jumt!K69</f>
        <v>0</v>
      </c>
      <c r="M69" s="24" t="n">
        <f aca="false">jumt!F69*jumt!G69</f>
        <v>0</v>
      </c>
      <c r="N69" s="24" t="n">
        <f aca="false">jumt!F69*jumt!I69</f>
        <v>0</v>
      </c>
      <c r="O69" s="24" t="n">
        <f aca="false">jumt!F69*jumt!J69</f>
        <v>0</v>
      </c>
      <c r="P69" s="24" t="n">
        <f aca="false">jumt!F69*jumt!K69</f>
        <v>0</v>
      </c>
      <c r="Q69" s="24" t="n">
        <f aca="false">jumt!N69+jumt!O69+jumt!P69</f>
        <v>0</v>
      </c>
      <c r="R69" s="0"/>
    </row>
    <row r="70" customFormat="false" ht="12.75" hidden="false" customHeight="false" outlineLevel="0" collapsed="false">
      <c r="A70" s="17"/>
      <c r="B70" s="17"/>
      <c r="C70" s="158" t="s">
        <v>425</v>
      </c>
      <c r="D70" s="44" t="s">
        <v>314</v>
      </c>
      <c r="E70" s="19"/>
      <c r="F70" s="36" t="n">
        <v>30</v>
      </c>
      <c r="G70" s="30"/>
      <c r="H70" s="30"/>
      <c r="I70" s="31" t="n">
        <f aca="false">H70*G70</f>
        <v>0</v>
      </c>
      <c r="J70" s="30"/>
      <c r="K70" s="30"/>
      <c r="L70" s="24" t="n">
        <f aca="false">jumt!I70+jumt!J70+jumt!K70</f>
        <v>0</v>
      </c>
      <c r="M70" s="24" t="n">
        <f aca="false">jumt!F70*jumt!G70</f>
        <v>0</v>
      </c>
      <c r="N70" s="24" t="n">
        <f aca="false">jumt!F70*jumt!I70</f>
        <v>0</v>
      </c>
      <c r="O70" s="24" t="n">
        <f aca="false">jumt!F70*jumt!J70</f>
        <v>0</v>
      </c>
      <c r="P70" s="24" t="n">
        <f aca="false">jumt!F70*jumt!K70</f>
        <v>0</v>
      </c>
      <c r="Q70" s="24" t="n">
        <f aca="false">jumt!N70+jumt!O70+jumt!P70</f>
        <v>0</v>
      </c>
      <c r="R70" s="0"/>
    </row>
    <row r="71" customFormat="false" ht="25.5" hidden="false" customHeight="false" outlineLevel="0" collapsed="false">
      <c r="A71" s="17"/>
      <c r="B71" s="17"/>
      <c r="C71" s="159" t="s">
        <v>426</v>
      </c>
      <c r="D71" s="44" t="s">
        <v>314</v>
      </c>
      <c r="E71" s="19"/>
      <c r="F71" s="36" t="n">
        <v>60</v>
      </c>
      <c r="G71" s="30"/>
      <c r="H71" s="30"/>
      <c r="I71" s="31" t="n">
        <f aca="false">H71*G71</f>
        <v>0</v>
      </c>
      <c r="J71" s="30"/>
      <c r="K71" s="30"/>
      <c r="L71" s="24" t="n">
        <f aca="false">jumt!I71+jumt!J71+jumt!K71</f>
        <v>0</v>
      </c>
      <c r="M71" s="24" t="n">
        <f aca="false">jumt!F71*jumt!G71</f>
        <v>0</v>
      </c>
      <c r="N71" s="24" t="n">
        <f aca="false">jumt!F71*jumt!I71</f>
        <v>0</v>
      </c>
      <c r="O71" s="24" t="n">
        <f aca="false">jumt!F71*jumt!J71</f>
        <v>0</v>
      </c>
      <c r="P71" s="24" t="n">
        <f aca="false">jumt!F71*jumt!K71</f>
        <v>0</v>
      </c>
      <c r="Q71" s="24" t="n">
        <f aca="false">jumt!N71+jumt!O71+jumt!P71</f>
        <v>0</v>
      </c>
      <c r="R71" s="0"/>
    </row>
    <row r="72" customFormat="false" ht="12.75" hidden="false" customHeight="false" outlineLevel="0" collapsed="false">
      <c r="A72" s="17"/>
      <c r="B72" s="17"/>
      <c r="C72" s="43" t="s">
        <v>427</v>
      </c>
      <c r="D72" s="160" t="s">
        <v>56</v>
      </c>
      <c r="E72" s="19"/>
      <c r="F72" s="36" t="n">
        <v>90</v>
      </c>
      <c r="G72" s="30"/>
      <c r="H72" s="30"/>
      <c r="I72" s="31" t="n">
        <f aca="false">H72*G72</f>
        <v>0</v>
      </c>
      <c r="J72" s="30"/>
      <c r="K72" s="30"/>
      <c r="L72" s="24" t="n">
        <f aca="false">jumt!I72+jumt!J72+jumt!K72</f>
        <v>0</v>
      </c>
      <c r="M72" s="24" t="n">
        <f aca="false">jumt!F72*jumt!G72</f>
        <v>0</v>
      </c>
      <c r="N72" s="24" t="n">
        <f aca="false">jumt!F72*jumt!I72</f>
        <v>0</v>
      </c>
      <c r="O72" s="24" t="n">
        <f aca="false">jumt!F72*jumt!J72</f>
        <v>0</v>
      </c>
      <c r="P72" s="24" t="n">
        <f aca="false">jumt!F72*jumt!K72</f>
        <v>0</v>
      </c>
      <c r="Q72" s="24" t="n">
        <f aca="false">jumt!N72+jumt!O72+jumt!P72</f>
        <v>0</v>
      </c>
      <c r="R72" s="0"/>
    </row>
    <row r="73" customFormat="false" ht="12.75" hidden="false" customHeight="false" outlineLevel="0" collapsed="false">
      <c r="A73" s="17"/>
      <c r="B73" s="17"/>
      <c r="C73" s="158" t="s">
        <v>428</v>
      </c>
      <c r="D73" s="19" t="s">
        <v>314</v>
      </c>
      <c r="E73" s="19"/>
      <c r="F73" s="36" t="n">
        <v>2</v>
      </c>
      <c r="G73" s="30"/>
      <c r="H73" s="30"/>
      <c r="I73" s="31" t="n">
        <f aca="false">H73*G73</f>
        <v>0</v>
      </c>
      <c r="J73" s="30"/>
      <c r="K73" s="30"/>
      <c r="L73" s="24" t="n">
        <f aca="false">jumt!I73+jumt!J73+jumt!K73</f>
        <v>0</v>
      </c>
      <c r="M73" s="24" t="n">
        <f aca="false">jumt!F73*jumt!G73</f>
        <v>0</v>
      </c>
      <c r="N73" s="24" t="n">
        <f aca="false">jumt!F73*jumt!I73</f>
        <v>0</v>
      </c>
      <c r="O73" s="24" t="n">
        <f aca="false">jumt!F73*jumt!J73</f>
        <v>0</v>
      </c>
      <c r="P73" s="24" t="n">
        <f aca="false">jumt!F73*jumt!K73</f>
        <v>0</v>
      </c>
      <c r="Q73" s="24" t="n">
        <f aca="false">jumt!N73+jumt!O73+jumt!P73</f>
        <v>0</v>
      </c>
      <c r="R73" s="0"/>
    </row>
    <row r="74" customFormat="false" ht="12.75" hidden="false" customHeight="false" outlineLevel="0" collapsed="false">
      <c r="A74" s="17"/>
      <c r="B74" s="17"/>
      <c r="C74" s="32" t="s">
        <v>429</v>
      </c>
      <c r="D74" s="19" t="s">
        <v>314</v>
      </c>
      <c r="E74" s="161"/>
      <c r="F74" s="36" t="n">
        <v>2</v>
      </c>
      <c r="G74" s="30"/>
      <c r="H74" s="30"/>
      <c r="I74" s="31" t="n">
        <f aca="false">H74*G74</f>
        <v>0</v>
      </c>
      <c r="J74" s="30"/>
      <c r="K74" s="30"/>
      <c r="L74" s="24" t="n">
        <f aca="false">jumt!I74+jumt!J74+jumt!K74</f>
        <v>0</v>
      </c>
      <c r="M74" s="24" t="n">
        <f aca="false">jumt!F74*jumt!G74</f>
        <v>0</v>
      </c>
      <c r="N74" s="24" t="n">
        <f aca="false">jumt!F74*jumt!I74</f>
        <v>0</v>
      </c>
      <c r="O74" s="24" t="n">
        <f aca="false">jumt!F74*jumt!J74</f>
        <v>0</v>
      </c>
      <c r="P74" s="24" t="n">
        <f aca="false">jumt!F74*jumt!K74</f>
        <v>0</v>
      </c>
      <c r="Q74" s="24" t="n">
        <f aca="false">jumt!N74+jumt!O74+jumt!P74</f>
        <v>0</v>
      </c>
      <c r="R74" s="0"/>
    </row>
    <row r="75" customFormat="false" ht="12.75" hidden="false" customHeight="false" outlineLevel="0" collapsed="false">
      <c r="A75" s="26" t="n">
        <v>21</v>
      </c>
      <c r="B75" s="26" t="s">
        <v>419</v>
      </c>
      <c r="C75" s="27" t="s">
        <v>430</v>
      </c>
      <c r="D75" s="28" t="s">
        <v>56</v>
      </c>
      <c r="E75" s="34"/>
      <c r="F75" s="35" t="n">
        <v>90</v>
      </c>
      <c r="G75" s="30"/>
      <c r="H75" s="30"/>
      <c r="I75" s="31" t="n">
        <f aca="false">H75*G75</f>
        <v>0</v>
      </c>
      <c r="J75" s="30"/>
      <c r="K75" s="30"/>
      <c r="L75" s="24" t="n">
        <f aca="false">jumt!I75+jumt!J75+jumt!K75</f>
        <v>0</v>
      </c>
      <c r="M75" s="24" t="n">
        <f aca="false">jumt!F75*jumt!G75</f>
        <v>0</v>
      </c>
      <c r="N75" s="24" t="n">
        <f aca="false">jumt!F75*jumt!I75</f>
        <v>0</v>
      </c>
      <c r="O75" s="24" t="n">
        <f aca="false">jumt!F75*jumt!J75</f>
        <v>0</v>
      </c>
      <c r="P75" s="24" t="n">
        <f aca="false">jumt!F75*jumt!K75</f>
        <v>0</v>
      </c>
      <c r="Q75" s="24" t="n">
        <f aca="false">jumt!N75+jumt!O75+jumt!P75</f>
        <v>0</v>
      </c>
      <c r="R75" s="0"/>
    </row>
    <row r="76" customFormat="false" ht="12.75" hidden="false" customHeight="false" outlineLevel="0" collapsed="false">
      <c r="A76" s="17"/>
      <c r="B76" s="17"/>
      <c r="C76" s="162" t="s">
        <v>431</v>
      </c>
      <c r="D76" s="163" t="s">
        <v>56</v>
      </c>
      <c r="E76" s="19"/>
      <c r="F76" s="36" t="n">
        <v>36</v>
      </c>
      <c r="G76" s="30"/>
      <c r="H76" s="30"/>
      <c r="I76" s="31" t="n">
        <f aca="false">H76*G76</f>
        <v>0</v>
      </c>
      <c r="J76" s="30"/>
      <c r="K76" s="30"/>
      <c r="L76" s="24" t="n">
        <f aca="false">jumt!I76+jumt!J76+jumt!K76</f>
        <v>0</v>
      </c>
      <c r="M76" s="24" t="n">
        <f aca="false">jumt!F76*jumt!G76</f>
        <v>0</v>
      </c>
      <c r="N76" s="24" t="n">
        <f aca="false">jumt!F76*jumt!I76</f>
        <v>0</v>
      </c>
      <c r="O76" s="24" t="n">
        <f aca="false">jumt!F76*jumt!J76</f>
        <v>0</v>
      </c>
      <c r="P76" s="24" t="n">
        <f aca="false">jumt!F76*jumt!K76</f>
        <v>0</v>
      </c>
      <c r="Q76" s="24" t="n">
        <f aca="false">jumt!N76+jumt!O76+jumt!P76</f>
        <v>0</v>
      </c>
      <c r="R76" s="0"/>
    </row>
    <row r="77" customFormat="false" ht="12.75" hidden="false" customHeight="false" outlineLevel="0" collapsed="false">
      <c r="A77" s="17"/>
      <c r="B77" s="17"/>
      <c r="C77" s="164" t="s">
        <v>432</v>
      </c>
      <c r="D77" s="44" t="s">
        <v>314</v>
      </c>
      <c r="E77" s="44"/>
      <c r="F77" s="165" t="n">
        <v>8</v>
      </c>
      <c r="G77" s="30"/>
      <c r="H77" s="30"/>
      <c r="I77" s="31" t="n">
        <f aca="false">H77*G77</f>
        <v>0</v>
      </c>
      <c r="J77" s="30"/>
      <c r="K77" s="30"/>
      <c r="L77" s="24" t="n">
        <f aca="false">jumt!I77+jumt!J77+jumt!K77</f>
        <v>0</v>
      </c>
      <c r="M77" s="24" t="n">
        <f aca="false">jumt!F77*jumt!G77</f>
        <v>0</v>
      </c>
      <c r="N77" s="24" t="n">
        <f aca="false">jumt!F77*jumt!I77</f>
        <v>0</v>
      </c>
      <c r="O77" s="24" t="n">
        <f aca="false">jumt!F77*jumt!J77</f>
        <v>0</v>
      </c>
      <c r="P77" s="24" t="n">
        <f aca="false">jumt!F77*jumt!K77</f>
        <v>0</v>
      </c>
      <c r="Q77" s="24" t="n">
        <f aca="false">jumt!N77+jumt!O77+jumt!P77</f>
        <v>0</v>
      </c>
      <c r="R77" s="5"/>
    </row>
    <row r="78" customFormat="false" ht="12.75" hidden="false" customHeight="false" outlineLevel="0" collapsed="false">
      <c r="A78" s="17"/>
      <c r="B78" s="17"/>
      <c r="C78" s="164" t="s">
        <v>433</v>
      </c>
      <c r="D78" s="19" t="s">
        <v>314</v>
      </c>
      <c r="E78" s="19"/>
      <c r="F78" s="36" t="n">
        <v>24</v>
      </c>
      <c r="G78" s="30"/>
      <c r="H78" s="30"/>
      <c r="I78" s="31" t="n">
        <f aca="false">H78*G78</f>
        <v>0</v>
      </c>
      <c r="J78" s="30"/>
      <c r="K78" s="30"/>
      <c r="L78" s="24" t="n">
        <f aca="false">jumt!I78+jumt!J78+jumt!K78</f>
        <v>0</v>
      </c>
      <c r="M78" s="24" t="n">
        <f aca="false">jumt!F78*jumt!G78</f>
        <v>0</v>
      </c>
      <c r="N78" s="24" t="n">
        <f aca="false">jumt!F78*jumt!I78</f>
        <v>0</v>
      </c>
      <c r="O78" s="24" t="n">
        <f aca="false">jumt!F78*jumt!J78</f>
        <v>0</v>
      </c>
      <c r="P78" s="24" t="n">
        <f aca="false">jumt!F78*jumt!K78</f>
        <v>0</v>
      </c>
      <c r="Q78" s="24" t="n">
        <f aca="false">jumt!N78+jumt!O78+jumt!P78</f>
        <v>0</v>
      </c>
      <c r="R78" s="5"/>
    </row>
    <row r="79" customFormat="false" ht="12.75" hidden="false" customHeight="false" outlineLevel="0" collapsed="false">
      <c r="A79" s="17"/>
      <c r="B79" s="17"/>
      <c r="C79" s="164" t="s">
        <v>434</v>
      </c>
      <c r="D79" s="44" t="s">
        <v>314</v>
      </c>
      <c r="E79" s="44"/>
      <c r="F79" s="165" t="n">
        <v>8</v>
      </c>
      <c r="G79" s="30"/>
      <c r="H79" s="30"/>
      <c r="I79" s="31" t="n">
        <f aca="false">H79*G79</f>
        <v>0</v>
      </c>
      <c r="J79" s="30"/>
      <c r="K79" s="30"/>
      <c r="L79" s="24" t="n">
        <f aca="false">jumt!I79+jumt!J79+jumt!K79</f>
        <v>0</v>
      </c>
      <c r="M79" s="24" t="n">
        <f aca="false">jumt!F79*jumt!G79</f>
        <v>0</v>
      </c>
      <c r="N79" s="24" t="n">
        <f aca="false">jumt!F79*jumt!I79</f>
        <v>0</v>
      </c>
      <c r="O79" s="24" t="n">
        <f aca="false">jumt!F79*jumt!J79</f>
        <v>0</v>
      </c>
      <c r="P79" s="24" t="n">
        <f aca="false">jumt!F79*jumt!K79</f>
        <v>0</v>
      </c>
      <c r="Q79" s="24" t="n">
        <f aca="false">jumt!N79+jumt!O79+jumt!P79</f>
        <v>0</v>
      </c>
      <c r="R79" s="5"/>
    </row>
    <row r="80" customFormat="false" ht="12.75" hidden="false" customHeight="false" outlineLevel="0" collapsed="false">
      <c r="A80" s="17"/>
      <c r="B80" s="17"/>
      <c r="C80" s="166" t="s">
        <v>435</v>
      </c>
      <c r="D80" s="19" t="s">
        <v>314</v>
      </c>
      <c r="E80" s="19"/>
      <c r="F80" s="36" t="n">
        <v>2</v>
      </c>
      <c r="G80" s="30"/>
      <c r="H80" s="30"/>
      <c r="I80" s="31" t="n">
        <f aca="false">H80*G80</f>
        <v>0</v>
      </c>
      <c r="J80" s="30"/>
      <c r="K80" s="30"/>
      <c r="L80" s="24" t="n">
        <f aca="false">jumt!I80+jumt!J80+jumt!K80</f>
        <v>0</v>
      </c>
      <c r="M80" s="24" t="n">
        <f aca="false">jumt!F80*jumt!G80</f>
        <v>0</v>
      </c>
      <c r="N80" s="24" t="n">
        <f aca="false">jumt!F80*jumt!I80</f>
        <v>0</v>
      </c>
      <c r="O80" s="24" t="n">
        <f aca="false">jumt!F80*jumt!J80</f>
        <v>0</v>
      </c>
      <c r="P80" s="24" t="n">
        <f aca="false">jumt!F80*jumt!K80</f>
        <v>0</v>
      </c>
      <c r="Q80" s="24" t="n">
        <f aca="false">jumt!N80+jumt!O80+jumt!P80</f>
        <v>0</v>
      </c>
      <c r="R80" s="5"/>
    </row>
    <row r="81" customFormat="false" ht="12.75" hidden="false" customHeight="false" outlineLevel="0" collapsed="false">
      <c r="A81" s="17"/>
      <c r="B81" s="17"/>
      <c r="C81" s="164" t="s">
        <v>436</v>
      </c>
      <c r="D81" s="44" t="s">
        <v>314</v>
      </c>
      <c r="E81" s="44"/>
      <c r="F81" s="165" t="n">
        <v>1</v>
      </c>
      <c r="G81" s="30"/>
      <c r="H81" s="30"/>
      <c r="I81" s="31" t="n">
        <f aca="false">H81*G81</f>
        <v>0</v>
      </c>
      <c r="J81" s="30"/>
      <c r="K81" s="30"/>
      <c r="L81" s="24" t="n">
        <f aca="false">jumt!I81+jumt!J81+jumt!K81</f>
        <v>0</v>
      </c>
      <c r="M81" s="24" t="n">
        <f aca="false">jumt!F81*jumt!G81</f>
        <v>0</v>
      </c>
      <c r="N81" s="24" t="n">
        <f aca="false">jumt!F81*jumt!I81</f>
        <v>0</v>
      </c>
      <c r="O81" s="24" t="n">
        <f aca="false">jumt!F81*jumt!J81</f>
        <v>0</v>
      </c>
      <c r="P81" s="24" t="n">
        <f aca="false">jumt!F81*jumt!K81</f>
        <v>0</v>
      </c>
      <c r="Q81" s="24" t="n">
        <f aca="false">jumt!N81+jumt!O81+jumt!P81</f>
        <v>0</v>
      </c>
      <c r="R81" s="5"/>
    </row>
    <row r="82" customFormat="false" ht="12.75" hidden="false" customHeight="false" outlineLevel="0" collapsed="false">
      <c r="A82" s="26" t="n">
        <v>22</v>
      </c>
      <c r="B82" s="26" t="s">
        <v>419</v>
      </c>
      <c r="C82" s="27" t="s">
        <v>437</v>
      </c>
      <c r="D82" s="28" t="s">
        <v>42</v>
      </c>
      <c r="E82" s="34"/>
      <c r="F82" s="35" t="n">
        <v>8</v>
      </c>
      <c r="G82" s="30"/>
      <c r="H82" s="30"/>
      <c r="I82" s="31" t="n">
        <f aca="false">H82*G82</f>
        <v>0</v>
      </c>
      <c r="J82" s="30"/>
      <c r="K82" s="30"/>
      <c r="L82" s="24" t="n">
        <f aca="false">jumt!I82+jumt!J82+jumt!K82</f>
        <v>0</v>
      </c>
      <c r="M82" s="24" t="n">
        <f aca="false">jumt!F82*jumt!G82</f>
        <v>0</v>
      </c>
      <c r="N82" s="24" t="n">
        <f aca="false">jumt!F82*jumt!I82</f>
        <v>0</v>
      </c>
      <c r="O82" s="24" t="n">
        <f aca="false">jumt!F82*jumt!J82</f>
        <v>0</v>
      </c>
      <c r="P82" s="24" t="n">
        <f aca="false">jumt!F82*jumt!K82</f>
        <v>0</v>
      </c>
      <c r="Q82" s="24" t="n">
        <f aca="false">jumt!N82+jumt!O82+jumt!P82</f>
        <v>0</v>
      </c>
      <c r="R82" s="5"/>
    </row>
    <row r="83" customFormat="false" ht="12.75" hidden="false" customHeight="false" outlineLevel="0" collapsed="false">
      <c r="A83" s="26" t="n">
        <v>23</v>
      </c>
      <c r="B83" s="26" t="s">
        <v>26</v>
      </c>
      <c r="C83" s="27" t="s">
        <v>438</v>
      </c>
      <c r="D83" s="28" t="s">
        <v>40</v>
      </c>
      <c r="E83" s="34"/>
      <c r="F83" s="35" t="n">
        <v>15</v>
      </c>
      <c r="G83" s="30"/>
      <c r="H83" s="30"/>
      <c r="I83" s="31" t="n">
        <f aca="false">H83*G83</f>
        <v>0</v>
      </c>
      <c r="J83" s="30"/>
      <c r="K83" s="30"/>
      <c r="L83" s="24" t="n">
        <f aca="false">jumt!I83+jumt!J83+jumt!K83</f>
        <v>0</v>
      </c>
      <c r="M83" s="24" t="n">
        <f aca="false">jumt!F83*jumt!G83</f>
        <v>0</v>
      </c>
      <c r="N83" s="24" t="n">
        <f aca="false">jumt!F83*jumt!I83</f>
        <v>0</v>
      </c>
      <c r="O83" s="24" t="n">
        <f aca="false">jumt!F83*jumt!J83</f>
        <v>0</v>
      </c>
      <c r="P83" s="24" t="n">
        <f aca="false">jumt!F83*jumt!K83</f>
        <v>0</v>
      </c>
      <c r="Q83" s="24" t="n">
        <f aca="false">jumt!N83+jumt!O83+jumt!P83</f>
        <v>0</v>
      </c>
      <c r="R83" s="88"/>
    </row>
    <row r="84" customFormat="false" ht="12.75" hidden="false" customHeight="false" outlineLevel="0" collapsed="false">
      <c r="A84" s="50"/>
      <c r="B84" s="50"/>
      <c r="C84" s="51"/>
      <c r="D84" s="52"/>
      <c r="E84" s="59"/>
      <c r="F84" s="54"/>
      <c r="G84" s="22"/>
      <c r="H84" s="157"/>
      <c r="I84" s="24"/>
      <c r="J84" s="25"/>
      <c r="K84" s="24"/>
      <c r="L84" s="24"/>
      <c r="M84" s="24"/>
      <c r="N84" s="24"/>
      <c r="O84" s="24"/>
      <c r="P84" s="24"/>
      <c r="Q84" s="24"/>
      <c r="R84" s="88"/>
    </row>
    <row r="85" customFormat="false" ht="12.75" hidden="false" customHeight="true" outlineLevel="0" collapsed="false">
      <c r="A85" s="100"/>
      <c r="B85" s="100"/>
      <c r="C85" s="101" t="s">
        <v>202</v>
      </c>
      <c r="D85" s="102"/>
      <c r="E85" s="102"/>
      <c r="F85" s="102"/>
      <c r="G85" s="119"/>
      <c r="H85" s="119"/>
      <c r="I85" s="120"/>
      <c r="J85" s="119"/>
      <c r="K85" s="120"/>
      <c r="L85" s="120"/>
      <c r="M85" s="121" t="n">
        <f aca="false">SUM(jumt!M13:M84)</f>
        <v>0</v>
      </c>
      <c r="N85" s="121" t="n">
        <f aca="false">(SUM(jumt!N12:N84))+(SUM(jumt!N12:N84)*0.2359)</f>
        <v>0</v>
      </c>
      <c r="O85" s="121" t="n">
        <f aca="false">SUM(jumt!O13:O84)</f>
        <v>0</v>
      </c>
      <c r="P85" s="121" t="n">
        <f aca="false">SUM(jumt!P13:P84)</f>
        <v>0</v>
      </c>
      <c r="Q85" s="121" t="n">
        <f aca="false">SUM(jumt!Q13:Q84)</f>
        <v>0</v>
      </c>
      <c r="R85" s="88"/>
    </row>
    <row r="86" customFormat="false" ht="12.75" hidden="false" customHeight="false" outlineLevel="0" collapsed="false">
      <c r="A86" s="100"/>
      <c r="B86" s="100"/>
      <c r="C86" s="106" t="s">
        <v>203</v>
      </c>
      <c r="D86" s="107"/>
      <c r="E86" s="107"/>
      <c r="F86" s="108" t="s">
        <v>204</v>
      </c>
      <c r="G86" s="122"/>
      <c r="H86" s="123"/>
      <c r="I86" s="122"/>
      <c r="J86" s="124"/>
      <c r="K86" s="122"/>
      <c r="L86" s="122"/>
      <c r="M86" s="122"/>
      <c r="N86" s="122"/>
      <c r="O86" s="122" t="n">
        <v>0</v>
      </c>
      <c r="P86" s="122"/>
      <c r="Q86" s="122" t="n">
        <f aca="false">jumt!O86</f>
        <v>0</v>
      </c>
      <c r="R86" s="88"/>
    </row>
    <row r="87" customFormat="false" ht="12.75" hidden="false" customHeight="false" outlineLevel="0" collapsed="false">
      <c r="A87" s="100"/>
      <c r="B87" s="100"/>
      <c r="C87" s="112" t="s">
        <v>205</v>
      </c>
      <c r="D87" s="107"/>
      <c r="E87" s="107"/>
      <c r="F87" s="107"/>
      <c r="G87" s="30"/>
      <c r="H87" s="30"/>
      <c r="I87" s="30"/>
      <c r="J87" s="30"/>
      <c r="K87" s="30"/>
      <c r="L87" s="30"/>
      <c r="M87" s="122" t="n">
        <f aca="false">jumt!M85</f>
        <v>0</v>
      </c>
      <c r="N87" s="122" t="n">
        <f aca="false">jumt!N85</f>
        <v>0</v>
      </c>
      <c r="O87" s="122" t="n">
        <f aca="false">jumt!O85+jumt!O86</f>
        <v>0</v>
      </c>
      <c r="P87" s="122" t="n">
        <f aca="false">jumt!P85</f>
        <v>0</v>
      </c>
      <c r="Q87" s="122" t="n">
        <f aca="false">jumt!Q85+jumt!Q86</f>
        <v>0</v>
      </c>
      <c r="R87" s="88"/>
    </row>
    <row r="88" customFormat="false" ht="12.75" hidden="false" customHeight="false" outlineLevel="0" collapsed="false">
      <c r="A88" s="81"/>
      <c r="B88" s="81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6"/>
      <c r="N88" s="5"/>
      <c r="O88" s="5"/>
      <c r="P88" s="5"/>
      <c r="Q88" s="5"/>
      <c r="R88" s="88"/>
    </row>
    <row r="89" customFormat="false" ht="12.75" hidden="false" customHeight="false" outlineLevel="0" collapsed="false">
      <c r="A89" s="81"/>
      <c r="B89" s="81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6"/>
      <c r="N89" s="5"/>
      <c r="O89" s="5"/>
      <c r="P89" s="5"/>
      <c r="Q89" s="5"/>
      <c r="R89" s="88"/>
    </row>
    <row r="90" customFormat="false" ht="12.75" hidden="false" customHeight="false" outlineLevel="0" collapsed="false">
      <c r="A90" s="81"/>
      <c r="B90" s="81"/>
      <c r="C90" s="82" t="s">
        <v>206</v>
      </c>
      <c r="D90" s="83"/>
      <c r="E90" s="83"/>
      <c r="F90" s="83"/>
      <c r="G90" s="83"/>
      <c r="H90" s="83"/>
      <c r="I90" s="83"/>
      <c r="J90" s="83"/>
      <c r="K90" s="83"/>
      <c r="L90" s="83"/>
      <c r="M90" s="75"/>
      <c r="N90" s="75"/>
      <c r="O90" s="5"/>
      <c r="P90" s="5"/>
      <c r="Q90" s="5"/>
      <c r="R90" s="88"/>
    </row>
    <row r="91" customFormat="false" ht="12.75" hidden="false" customHeight="false" outlineLevel="0" collapsed="false">
      <c r="A91" s="81"/>
      <c r="B91" s="81"/>
      <c r="C91" s="82" t="s">
        <v>207</v>
      </c>
      <c r="D91" s="12"/>
      <c r="E91" s="12"/>
      <c r="F91" s="84" t="s">
        <v>439</v>
      </c>
      <c r="G91" s="84"/>
      <c r="H91" s="85"/>
      <c r="I91" s="5"/>
      <c r="J91" s="5"/>
      <c r="K91" s="5"/>
      <c r="L91" s="5"/>
      <c r="M91" s="75"/>
      <c r="N91" s="75"/>
      <c r="O91" s="5"/>
      <c r="P91" s="5"/>
      <c r="Q91" s="5"/>
      <c r="R91" s="88"/>
    </row>
    <row r="92" customFormat="false" ht="12.75" hidden="false" customHeight="false" outlineLevel="0" collapsed="false">
      <c r="A92" s="81"/>
      <c r="B92" s="81"/>
      <c r="C92" s="82"/>
      <c r="D92" s="12"/>
      <c r="E92" s="12"/>
      <c r="F92" s="84"/>
      <c r="G92" s="84"/>
      <c r="H92" s="85"/>
      <c r="I92" s="5"/>
      <c r="J92" s="5"/>
      <c r="K92" s="5"/>
      <c r="L92" s="5"/>
      <c r="M92" s="75"/>
      <c r="N92" s="75"/>
      <c r="O92" s="5"/>
      <c r="P92" s="5"/>
      <c r="Q92" s="5"/>
      <c r="R92" s="88"/>
    </row>
    <row r="93" customFormat="false" ht="12.75" hidden="false" customHeight="false" outlineLevel="0" collapsed="false">
      <c r="A93" s="81"/>
      <c r="B93" s="81"/>
      <c r="C93" s="82" t="s">
        <v>208</v>
      </c>
      <c r="D93" s="5"/>
      <c r="E93" s="5"/>
      <c r="F93" s="84"/>
      <c r="G93" s="84"/>
      <c r="H93" s="85"/>
      <c r="I93" s="5"/>
      <c r="J93" s="5"/>
      <c r="K93" s="5"/>
      <c r="L93" s="5"/>
      <c r="M93" s="75"/>
      <c r="N93" s="75"/>
      <c r="O93" s="5"/>
      <c r="P93" s="5"/>
      <c r="Q93" s="5"/>
      <c r="R93" s="88"/>
    </row>
    <row r="94" customFormat="false" ht="12.75" hidden="false" customHeight="false" outlineLevel="0" collapsed="false">
      <c r="A94" s="81"/>
      <c r="B94" s="81"/>
      <c r="C94" s="14" t="s">
        <v>209</v>
      </c>
      <c r="D94" s="5"/>
      <c r="E94" s="5"/>
      <c r="F94" s="84"/>
      <c r="G94" s="84"/>
      <c r="H94" s="85"/>
      <c r="I94" s="5"/>
      <c r="J94" s="5"/>
      <c r="K94" s="5"/>
      <c r="L94" s="5"/>
      <c r="M94" s="75"/>
      <c r="N94" s="75"/>
      <c r="O94" s="5"/>
      <c r="P94" s="5"/>
      <c r="Q94" s="5"/>
      <c r="R94" s="88"/>
    </row>
  </sheetData>
  <mergeCells count="9">
    <mergeCell ref="A9:A10"/>
    <mergeCell ref="B9:B10"/>
    <mergeCell ref="C9:C10"/>
    <mergeCell ref="D9:D10"/>
    <mergeCell ref="E9:E10"/>
    <mergeCell ref="F9:F10"/>
    <mergeCell ref="G9:L9"/>
    <mergeCell ref="M9:Q9"/>
    <mergeCell ref="M90:N90"/>
  </mergeCells>
  <printOptions headings="false" gridLines="false" gridLinesSet="true" horizontalCentered="false" verticalCentered="false"/>
  <pageMargins left="0.39375" right="0.39375" top="0.354166666666667" bottom="0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4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I13" activeCellId="0" sqref="I13"/>
    </sheetView>
  </sheetViews>
  <sheetFormatPr defaultRowHeight="12.75"/>
  <cols>
    <col collapsed="false" hidden="false" max="1" min="1" style="1" width="4.18367346938776"/>
    <col collapsed="false" hidden="false" max="2" min="2" style="1" width="7.83163265306122"/>
    <col collapsed="false" hidden="false" max="3" min="3" style="2" width="31.3163265306122"/>
    <col collapsed="false" hidden="false" max="4" min="4" style="2" width="6.0765306122449"/>
    <col collapsed="false" hidden="false" max="5" min="5" style="2" width="7.1530612244898"/>
    <col collapsed="false" hidden="false" max="6" min="6" style="2" width="7.96428571428571"/>
    <col collapsed="false" hidden="false" max="7" min="7" style="2" width="6.75"/>
    <col collapsed="false" hidden="false" max="8" min="8" style="2" width="6.20918367346939"/>
    <col collapsed="false" hidden="false" max="10" min="9" style="2" width="7.4234693877551"/>
    <col collapsed="false" hidden="false" max="11" min="11" style="2" width="8.36734693877551"/>
    <col collapsed="false" hidden="false" max="12" min="12" style="2" width="6.88265306122449"/>
    <col collapsed="false" hidden="false" max="13" min="13" style="2" width="9.44897959183673"/>
    <col collapsed="false" hidden="false" max="14" min="14" style="3" width="7.96428571428571"/>
    <col collapsed="false" hidden="false" max="15" min="15" style="2" width="8.77551020408163"/>
    <col collapsed="false" hidden="false" max="16" min="16" style="2" width="8.50510204081633"/>
    <col collapsed="false" hidden="false" max="1025" min="17" style="2" width="8.77551020408163"/>
  </cols>
  <sheetData>
    <row r="1" customFormat="false" ht="12.75" hidden="false" customHeight="false" outlineLevel="0" collapsed="false">
      <c r="A1" s="4" t="n">
        <v>6</v>
      </c>
      <c r="B1" s="4"/>
      <c r="C1" s="5"/>
      <c r="D1" s="5"/>
      <c r="E1" s="5"/>
      <c r="F1" s="6"/>
      <c r="G1" s="5"/>
      <c r="H1" s="0"/>
      <c r="I1" s="5"/>
      <c r="J1" s="5"/>
      <c r="K1" s="5"/>
      <c r="L1" s="5"/>
      <c r="M1" s="6"/>
      <c r="N1" s="5"/>
      <c r="O1" s="5"/>
      <c r="P1" s="5"/>
      <c r="Q1" s="5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7" t="s">
        <v>0</v>
      </c>
      <c r="B2" s="0"/>
      <c r="C2" s="7"/>
      <c r="D2" s="8"/>
      <c r="E2" s="8"/>
      <c r="F2" s="9"/>
      <c r="G2" s="8"/>
      <c r="H2" s="8"/>
      <c r="I2" s="8"/>
      <c r="J2" s="8"/>
      <c r="K2" s="8"/>
      <c r="L2" s="8"/>
      <c r="M2" s="5"/>
      <c r="N2" s="6"/>
      <c r="O2" s="5"/>
      <c r="P2" s="5"/>
      <c r="Q2" s="5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10" t="s">
        <v>1</v>
      </c>
      <c r="B3" s="0"/>
      <c r="C3" s="10"/>
      <c r="D3" s="11"/>
      <c r="E3" s="11"/>
      <c r="F3" s="11"/>
      <c r="G3" s="11"/>
      <c r="H3" s="11"/>
      <c r="I3" s="8"/>
      <c r="J3" s="8"/>
      <c r="K3" s="8"/>
      <c r="L3" s="8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11" t="s">
        <v>2</v>
      </c>
      <c r="B4" s="0"/>
      <c r="C4" s="11"/>
      <c r="D4" s="11"/>
      <c r="E4" s="11"/>
      <c r="F4" s="11"/>
      <c r="G4" s="11"/>
      <c r="H4" s="11"/>
      <c r="I4" s="8"/>
      <c r="J4" s="8"/>
      <c r="K4" s="8"/>
      <c r="L4" s="8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11" t="s">
        <v>3</v>
      </c>
      <c r="B5" s="0"/>
      <c r="C5" s="11"/>
      <c r="D5" s="11"/>
      <c r="E5" s="11"/>
      <c r="F5" s="11"/>
      <c r="G5" s="11"/>
      <c r="H5" s="0"/>
      <c r="I5" s="8"/>
      <c r="J5" s="8"/>
      <c r="K5" s="8"/>
      <c r="L5" s="8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11"/>
      <c r="D6" s="11"/>
      <c r="E6" s="8" t="s">
        <v>440</v>
      </c>
      <c r="F6" s="11"/>
      <c r="G6" s="11"/>
      <c r="H6" s="0"/>
      <c r="I6" s="8"/>
      <c r="J6" s="8"/>
      <c r="K6" s="8"/>
      <c r="L6" s="8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0"/>
      <c r="C7" s="11"/>
      <c r="D7" s="11"/>
      <c r="E7" s="8" t="s">
        <v>441</v>
      </c>
      <c r="F7" s="11"/>
      <c r="G7" s="11"/>
      <c r="H7" s="8"/>
      <c r="I7" s="8"/>
      <c r="J7" s="8"/>
      <c r="K7" s="8"/>
      <c r="L7" s="8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0"/>
      <c r="C8" s="12" t="s">
        <v>6</v>
      </c>
      <c r="D8" s="0"/>
      <c r="E8" s="0"/>
      <c r="F8" s="13"/>
      <c r="G8" s="0"/>
      <c r="H8" s="0"/>
      <c r="I8" s="0"/>
      <c r="J8" s="0"/>
      <c r="K8" s="0"/>
      <c r="L8" s="0"/>
      <c r="M8" s="0"/>
      <c r="N8" s="12"/>
      <c r="O8" s="14" t="s">
        <v>7</v>
      </c>
      <c r="P8" s="15" t="n">
        <f aca="false">apkure!Q134</f>
        <v>0</v>
      </c>
      <c r="Q8" s="12" t="s">
        <v>8</v>
      </c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3.5" hidden="false" customHeight="true" outlineLevel="0" collapsed="false">
      <c r="A9" s="16" t="s">
        <v>9</v>
      </c>
      <c r="B9" s="16" t="s">
        <v>10</v>
      </c>
      <c r="C9" s="16" t="s">
        <v>11</v>
      </c>
      <c r="D9" s="16" t="s">
        <v>12</v>
      </c>
      <c r="E9" s="16" t="s">
        <v>13</v>
      </c>
      <c r="F9" s="16" t="s">
        <v>14</v>
      </c>
      <c r="G9" s="16" t="s">
        <v>15</v>
      </c>
      <c r="H9" s="16"/>
      <c r="I9" s="16"/>
      <c r="J9" s="16"/>
      <c r="K9" s="16"/>
      <c r="L9" s="16"/>
      <c r="M9" s="16" t="s">
        <v>16</v>
      </c>
      <c r="N9" s="16"/>
      <c r="O9" s="16"/>
      <c r="P9" s="16"/>
      <c r="Q9" s="16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63.75" hidden="false" customHeight="false" outlineLevel="0" collapsed="false">
      <c r="A10" s="16"/>
      <c r="B10" s="16"/>
      <c r="C10" s="16"/>
      <c r="D10" s="16"/>
      <c r="E10" s="16"/>
      <c r="F10" s="16"/>
      <c r="G10" s="16" t="s">
        <v>17</v>
      </c>
      <c r="H10" s="16" t="s">
        <v>18</v>
      </c>
      <c r="I10" s="16" t="s">
        <v>19</v>
      </c>
      <c r="J10" s="16" t="s">
        <v>20</v>
      </c>
      <c r="K10" s="16" t="s">
        <v>21</v>
      </c>
      <c r="L10" s="16" t="s">
        <v>22</v>
      </c>
      <c r="M10" s="16" t="s">
        <v>23</v>
      </c>
      <c r="N10" s="16" t="s">
        <v>19</v>
      </c>
      <c r="O10" s="16" t="s">
        <v>20</v>
      </c>
      <c r="P10" s="16" t="s">
        <v>21</v>
      </c>
      <c r="Q10" s="16" t="s">
        <v>24</v>
      </c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17"/>
      <c r="B12" s="17"/>
      <c r="C12" s="167" t="s">
        <v>442</v>
      </c>
      <c r="D12" s="168"/>
      <c r="E12" s="168"/>
      <c r="F12" s="36"/>
      <c r="G12" s="22"/>
      <c r="H12" s="157"/>
      <c r="I12" s="24"/>
      <c r="J12" s="25"/>
      <c r="K12" s="24"/>
      <c r="L12" s="24"/>
      <c r="M12" s="24"/>
      <c r="N12" s="24"/>
      <c r="O12" s="24"/>
      <c r="P12" s="24"/>
      <c r="Q12" s="24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38.25" hidden="false" customHeight="false" outlineLevel="0" collapsed="false">
      <c r="A13" s="26" t="n">
        <v>1</v>
      </c>
      <c r="B13" s="26" t="s">
        <v>38</v>
      </c>
      <c r="C13" s="27" t="s">
        <v>443</v>
      </c>
      <c r="D13" s="28" t="s">
        <v>31</v>
      </c>
      <c r="E13" s="34"/>
      <c r="F13" s="35" t="n">
        <v>1</v>
      </c>
      <c r="G13" s="30"/>
      <c r="H13" s="30"/>
      <c r="I13" s="31" t="n">
        <f aca="false">H13*G13</f>
        <v>0</v>
      </c>
      <c r="J13" s="30"/>
      <c r="K13" s="30"/>
      <c r="L13" s="24" t="n">
        <f aca="false">apkure!I13+apkure!J13+apkure!K13</f>
        <v>0</v>
      </c>
      <c r="M13" s="24" t="n">
        <f aca="false">apkure!F13*apkure!G13</f>
        <v>0</v>
      </c>
      <c r="N13" s="24" t="n">
        <f aca="false">apkure!F13*apkure!I13</f>
        <v>0</v>
      </c>
      <c r="O13" s="24" t="n">
        <f aca="false">apkure!F13*apkure!J13</f>
        <v>0</v>
      </c>
      <c r="P13" s="24" t="n">
        <f aca="false">apkure!F13*apkure!K13</f>
        <v>0</v>
      </c>
      <c r="Q13" s="24" t="n">
        <f aca="false">apkure!N13+apkure!O13+apkure!P13</f>
        <v>0</v>
      </c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false" outlineLevel="0" collapsed="false">
      <c r="A14" s="26" t="n">
        <v>2</v>
      </c>
      <c r="B14" s="26" t="s">
        <v>444</v>
      </c>
      <c r="C14" s="27" t="s">
        <v>445</v>
      </c>
      <c r="D14" s="28" t="s">
        <v>56</v>
      </c>
      <c r="E14" s="34"/>
      <c r="F14" s="35" t="n">
        <v>32</v>
      </c>
      <c r="G14" s="30"/>
      <c r="H14" s="30"/>
      <c r="I14" s="31" t="n">
        <f aca="false">H14*G14</f>
        <v>0</v>
      </c>
      <c r="J14" s="30"/>
      <c r="K14" s="30"/>
      <c r="L14" s="24" t="n">
        <f aca="false">apkure!I14+apkure!J14+apkure!K14</f>
        <v>0</v>
      </c>
      <c r="M14" s="24" t="n">
        <f aca="false">apkure!F14*apkure!G14</f>
        <v>0</v>
      </c>
      <c r="N14" s="24" t="n">
        <f aca="false">apkure!F14*apkure!I14</f>
        <v>0</v>
      </c>
      <c r="O14" s="24" t="n">
        <f aca="false">apkure!F14*apkure!J14</f>
        <v>0</v>
      </c>
      <c r="P14" s="24" t="n">
        <f aca="false">apkure!F14*apkure!K14</f>
        <v>0</v>
      </c>
      <c r="Q14" s="24" t="n">
        <f aca="false">apkure!N14+apkure!O14+apkure!P14</f>
        <v>0</v>
      </c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s="12" customFormat="true" ht="38.25" hidden="false" customHeight="false" outlineLevel="0" collapsed="false">
      <c r="A15" s="17"/>
      <c r="B15" s="17"/>
      <c r="C15" s="32" t="s">
        <v>446</v>
      </c>
      <c r="D15" s="19" t="s">
        <v>56</v>
      </c>
      <c r="E15" s="33" t="n">
        <v>18</v>
      </c>
      <c r="F15" s="33" t="n">
        <f aca="false">apkure!E15</f>
        <v>18</v>
      </c>
      <c r="G15" s="30"/>
      <c r="H15" s="30"/>
      <c r="I15" s="31" t="n">
        <f aca="false">H15*G15</f>
        <v>0</v>
      </c>
      <c r="J15" s="30"/>
      <c r="K15" s="30"/>
      <c r="L15" s="24" t="n">
        <f aca="false">apkure!I15+apkure!J15+apkure!K15</f>
        <v>0</v>
      </c>
      <c r="M15" s="24" t="n">
        <f aca="false">apkure!F15*apkure!G15</f>
        <v>0</v>
      </c>
      <c r="N15" s="24" t="n">
        <f aca="false">apkure!F15*apkure!I15</f>
        <v>0</v>
      </c>
      <c r="O15" s="24" t="n">
        <f aca="false">apkure!F15*apkure!J15</f>
        <v>0</v>
      </c>
      <c r="P15" s="24" t="n">
        <f aca="false">apkure!F15*apkure!K15</f>
        <v>0</v>
      </c>
      <c r="Q15" s="24" t="n">
        <f aca="false">apkure!N15+apkure!O15+apkure!P15</f>
        <v>0</v>
      </c>
    </row>
    <row r="16" s="12" customFormat="true" ht="38.25" hidden="false" customHeight="false" outlineLevel="0" collapsed="false">
      <c r="A16" s="17"/>
      <c r="B16" s="17"/>
      <c r="C16" s="32" t="s">
        <v>447</v>
      </c>
      <c r="D16" s="19" t="s">
        <v>56</v>
      </c>
      <c r="E16" s="33" t="n">
        <v>14</v>
      </c>
      <c r="F16" s="33" t="n">
        <f aca="false">apkure!E16</f>
        <v>14</v>
      </c>
      <c r="G16" s="30"/>
      <c r="H16" s="30"/>
      <c r="I16" s="31" t="n">
        <f aca="false">H16*G16</f>
        <v>0</v>
      </c>
      <c r="J16" s="30"/>
      <c r="K16" s="30"/>
      <c r="L16" s="24" t="n">
        <f aca="false">apkure!I16+apkure!J16+apkure!K16</f>
        <v>0</v>
      </c>
      <c r="M16" s="24" t="n">
        <f aca="false">apkure!F16*apkure!G16</f>
        <v>0</v>
      </c>
      <c r="N16" s="24" t="n">
        <f aca="false">apkure!F16*apkure!I16</f>
        <v>0</v>
      </c>
      <c r="O16" s="24" t="n">
        <f aca="false">apkure!F16*apkure!J16</f>
        <v>0</v>
      </c>
      <c r="P16" s="24" t="n">
        <f aca="false">apkure!F16*apkure!K16</f>
        <v>0</v>
      </c>
      <c r="Q16" s="24" t="n">
        <f aca="false">apkure!N16+apkure!O16+apkure!P16</f>
        <v>0</v>
      </c>
    </row>
    <row r="17" s="12" customFormat="true" ht="25.5" hidden="false" customHeight="false" outlineLevel="0" collapsed="false">
      <c r="A17" s="17"/>
      <c r="B17" s="17"/>
      <c r="C17" s="32" t="s">
        <v>448</v>
      </c>
      <c r="D17" s="19" t="s">
        <v>56</v>
      </c>
      <c r="E17" s="33" t="n">
        <v>6</v>
      </c>
      <c r="F17" s="33" t="n">
        <f aca="false">apkure!E17</f>
        <v>6</v>
      </c>
      <c r="G17" s="30"/>
      <c r="H17" s="30"/>
      <c r="I17" s="31" t="n">
        <f aca="false">H17*G17</f>
        <v>0</v>
      </c>
      <c r="J17" s="30"/>
      <c r="K17" s="30"/>
      <c r="L17" s="24" t="n">
        <f aca="false">apkure!I17+apkure!J17+apkure!K17</f>
        <v>0</v>
      </c>
      <c r="M17" s="24" t="n">
        <f aca="false">apkure!F17*apkure!G17</f>
        <v>0</v>
      </c>
      <c r="N17" s="24" t="n">
        <f aca="false">apkure!F17*apkure!I17</f>
        <v>0</v>
      </c>
      <c r="O17" s="24" t="n">
        <f aca="false">apkure!F17*apkure!J17</f>
        <v>0</v>
      </c>
      <c r="P17" s="24" t="n">
        <f aca="false">apkure!F17*apkure!K17</f>
        <v>0</v>
      </c>
      <c r="Q17" s="24" t="n">
        <f aca="false">apkure!N17+apkure!O17+apkure!P17</f>
        <v>0</v>
      </c>
    </row>
    <row r="18" s="12" customFormat="true" ht="12.75" hidden="false" customHeight="false" outlineLevel="0" collapsed="false">
      <c r="A18" s="17"/>
      <c r="B18" s="17"/>
      <c r="C18" s="32" t="s">
        <v>449</v>
      </c>
      <c r="D18" s="19" t="s">
        <v>42</v>
      </c>
      <c r="E18" s="33" t="n">
        <v>4</v>
      </c>
      <c r="F18" s="33" t="n">
        <f aca="false">apkure!E18</f>
        <v>4</v>
      </c>
      <c r="G18" s="30"/>
      <c r="H18" s="30"/>
      <c r="I18" s="31" t="n">
        <f aca="false">H18*G18</f>
        <v>0</v>
      </c>
      <c r="J18" s="30"/>
      <c r="K18" s="30"/>
      <c r="L18" s="24" t="n">
        <f aca="false">apkure!I18+apkure!J18+apkure!K18</f>
        <v>0</v>
      </c>
      <c r="M18" s="24" t="n">
        <f aca="false">apkure!F18*apkure!G18</f>
        <v>0</v>
      </c>
      <c r="N18" s="24" t="n">
        <f aca="false">apkure!F18*apkure!I18</f>
        <v>0</v>
      </c>
      <c r="O18" s="24" t="n">
        <f aca="false">apkure!F18*apkure!J18</f>
        <v>0</v>
      </c>
      <c r="P18" s="24" t="n">
        <f aca="false">apkure!F18*apkure!K18</f>
        <v>0</v>
      </c>
      <c r="Q18" s="24" t="n">
        <f aca="false">apkure!N18+apkure!O18+apkure!P18</f>
        <v>0</v>
      </c>
    </row>
    <row r="19" s="12" customFormat="true" ht="12.75" hidden="false" customHeight="false" outlineLevel="0" collapsed="false">
      <c r="A19" s="17"/>
      <c r="B19" s="17"/>
      <c r="C19" s="32" t="s">
        <v>450</v>
      </c>
      <c r="D19" s="19" t="s">
        <v>42</v>
      </c>
      <c r="E19" s="33" t="n">
        <v>2</v>
      </c>
      <c r="F19" s="33" t="n">
        <f aca="false">apkure!E19</f>
        <v>2</v>
      </c>
      <c r="G19" s="30"/>
      <c r="H19" s="30"/>
      <c r="I19" s="31" t="n">
        <f aca="false">H19*G19</f>
        <v>0</v>
      </c>
      <c r="J19" s="30"/>
      <c r="K19" s="30"/>
      <c r="L19" s="24" t="n">
        <f aca="false">apkure!I19+apkure!J19+apkure!K19</f>
        <v>0</v>
      </c>
      <c r="M19" s="24" t="n">
        <f aca="false">apkure!F19*apkure!G19</f>
        <v>0</v>
      </c>
      <c r="N19" s="24" t="n">
        <f aca="false">apkure!F19*apkure!I19</f>
        <v>0</v>
      </c>
      <c r="O19" s="24" t="n">
        <f aca="false">apkure!F19*apkure!J19</f>
        <v>0</v>
      </c>
      <c r="P19" s="24" t="n">
        <f aca="false">apkure!F19*apkure!K19</f>
        <v>0</v>
      </c>
      <c r="Q19" s="24" t="n">
        <f aca="false">apkure!N19+apkure!O19+apkure!P19</f>
        <v>0</v>
      </c>
    </row>
    <row r="20" s="12" customFormat="true" ht="12.75" hidden="false" customHeight="false" outlineLevel="0" collapsed="false">
      <c r="A20" s="17"/>
      <c r="B20" s="17"/>
      <c r="C20" s="32" t="s">
        <v>451</v>
      </c>
      <c r="D20" s="19" t="s">
        <v>42</v>
      </c>
      <c r="E20" s="33" t="n">
        <v>4</v>
      </c>
      <c r="F20" s="33" t="n">
        <f aca="false">apkure!E20</f>
        <v>4</v>
      </c>
      <c r="G20" s="30"/>
      <c r="H20" s="30"/>
      <c r="I20" s="31" t="n">
        <f aca="false">H20*G20</f>
        <v>0</v>
      </c>
      <c r="J20" s="30"/>
      <c r="K20" s="30"/>
      <c r="L20" s="24" t="n">
        <f aca="false">apkure!I20+apkure!J20+apkure!K20</f>
        <v>0</v>
      </c>
      <c r="M20" s="24" t="n">
        <f aca="false">apkure!F20*apkure!G20</f>
        <v>0</v>
      </c>
      <c r="N20" s="24" t="n">
        <f aca="false">apkure!F20*apkure!I20</f>
        <v>0</v>
      </c>
      <c r="O20" s="24" t="n">
        <f aca="false">apkure!F20*apkure!J20</f>
        <v>0</v>
      </c>
      <c r="P20" s="24" t="n">
        <f aca="false">apkure!F20*apkure!K20</f>
        <v>0</v>
      </c>
      <c r="Q20" s="24" t="n">
        <f aca="false">apkure!N20+apkure!O20+apkure!P20</f>
        <v>0</v>
      </c>
    </row>
    <row r="21" s="12" customFormat="true" ht="12.75" hidden="false" customHeight="false" outlineLevel="0" collapsed="false">
      <c r="A21" s="17"/>
      <c r="B21" s="17"/>
      <c r="C21" s="32" t="s">
        <v>452</v>
      </c>
      <c r="D21" s="19" t="s">
        <v>42</v>
      </c>
      <c r="E21" s="33" t="n">
        <v>4</v>
      </c>
      <c r="F21" s="33" t="n">
        <f aca="false">apkure!E21</f>
        <v>4</v>
      </c>
      <c r="G21" s="30"/>
      <c r="H21" s="30"/>
      <c r="I21" s="31" t="n">
        <f aca="false">H21*G21</f>
        <v>0</v>
      </c>
      <c r="J21" s="30"/>
      <c r="K21" s="30"/>
      <c r="L21" s="24" t="n">
        <f aca="false">apkure!I21+apkure!J21+apkure!K21</f>
        <v>0</v>
      </c>
      <c r="M21" s="24" t="n">
        <f aca="false">apkure!F21*apkure!G21</f>
        <v>0</v>
      </c>
      <c r="N21" s="24" t="n">
        <f aca="false">apkure!F21*apkure!I21</f>
        <v>0</v>
      </c>
      <c r="O21" s="24" t="n">
        <f aca="false">apkure!F21*apkure!J21</f>
        <v>0</v>
      </c>
      <c r="P21" s="24" t="n">
        <f aca="false">apkure!F21*apkure!K21</f>
        <v>0</v>
      </c>
      <c r="Q21" s="24" t="n">
        <f aca="false">apkure!N21+apkure!O21+apkure!P21</f>
        <v>0</v>
      </c>
    </row>
    <row r="22" s="12" customFormat="true" ht="12.75" hidden="false" customHeight="false" outlineLevel="0" collapsed="false">
      <c r="A22" s="17"/>
      <c r="B22" s="17"/>
      <c r="C22" s="32" t="s">
        <v>453</v>
      </c>
      <c r="D22" s="19" t="s">
        <v>42</v>
      </c>
      <c r="E22" s="33" t="n">
        <v>4</v>
      </c>
      <c r="F22" s="33" t="n">
        <f aca="false">apkure!E22</f>
        <v>4</v>
      </c>
      <c r="G22" s="30"/>
      <c r="H22" s="30"/>
      <c r="I22" s="31" t="n">
        <f aca="false">H22*G22</f>
        <v>0</v>
      </c>
      <c r="J22" s="30"/>
      <c r="K22" s="30"/>
      <c r="L22" s="24" t="n">
        <f aca="false">apkure!I22+apkure!J22+apkure!K22</f>
        <v>0</v>
      </c>
      <c r="M22" s="24" t="n">
        <f aca="false">apkure!F22*apkure!G22</f>
        <v>0</v>
      </c>
      <c r="N22" s="24" t="n">
        <f aca="false">apkure!F22*apkure!I22</f>
        <v>0</v>
      </c>
      <c r="O22" s="24" t="n">
        <f aca="false">apkure!F22*apkure!J22</f>
        <v>0</v>
      </c>
      <c r="P22" s="24" t="n">
        <f aca="false">apkure!F22*apkure!K22</f>
        <v>0</v>
      </c>
      <c r="Q22" s="24" t="n">
        <f aca="false">apkure!N22+apkure!O22+apkure!P22</f>
        <v>0</v>
      </c>
    </row>
    <row r="23" s="12" customFormat="true" ht="12.75" hidden="false" customHeight="false" outlineLevel="0" collapsed="false">
      <c r="A23" s="17"/>
      <c r="B23" s="17"/>
      <c r="C23" s="32" t="s">
        <v>454</v>
      </c>
      <c r="D23" s="19" t="s">
        <v>42</v>
      </c>
      <c r="E23" s="33" t="n">
        <v>4</v>
      </c>
      <c r="F23" s="33" t="n">
        <f aca="false">apkure!E23</f>
        <v>4</v>
      </c>
      <c r="G23" s="30"/>
      <c r="H23" s="30"/>
      <c r="I23" s="31" t="n">
        <f aca="false">H23*G23</f>
        <v>0</v>
      </c>
      <c r="J23" s="30"/>
      <c r="K23" s="30"/>
      <c r="L23" s="24" t="n">
        <f aca="false">apkure!I23+apkure!J23+apkure!K23</f>
        <v>0</v>
      </c>
      <c r="M23" s="24" t="n">
        <f aca="false">apkure!F23*apkure!G23</f>
        <v>0</v>
      </c>
      <c r="N23" s="24" t="n">
        <f aca="false">apkure!F23*apkure!I23</f>
        <v>0</v>
      </c>
      <c r="O23" s="24" t="n">
        <f aca="false">apkure!F23*apkure!J23</f>
        <v>0</v>
      </c>
      <c r="P23" s="24" t="n">
        <f aca="false">apkure!F23*apkure!K23</f>
        <v>0</v>
      </c>
      <c r="Q23" s="24" t="n">
        <f aca="false">apkure!N23+apkure!O23+apkure!P23</f>
        <v>0</v>
      </c>
    </row>
    <row r="24" s="12" customFormat="true" ht="12.75" hidden="false" customHeight="false" outlineLevel="0" collapsed="false">
      <c r="A24" s="17"/>
      <c r="B24" s="17"/>
      <c r="C24" s="32" t="s">
        <v>455</v>
      </c>
      <c r="D24" s="19" t="s">
        <v>42</v>
      </c>
      <c r="E24" s="33" t="n">
        <v>6</v>
      </c>
      <c r="F24" s="33" t="n">
        <f aca="false">apkure!E24</f>
        <v>6</v>
      </c>
      <c r="G24" s="30"/>
      <c r="H24" s="30"/>
      <c r="I24" s="31" t="n">
        <f aca="false">H24*G24</f>
        <v>0</v>
      </c>
      <c r="J24" s="30"/>
      <c r="K24" s="30"/>
      <c r="L24" s="24" t="n">
        <f aca="false">apkure!I24+apkure!J24+apkure!K24</f>
        <v>0</v>
      </c>
      <c r="M24" s="24" t="n">
        <f aca="false">apkure!F24*apkure!G24</f>
        <v>0</v>
      </c>
      <c r="N24" s="24" t="n">
        <f aca="false">apkure!F24*apkure!I24</f>
        <v>0</v>
      </c>
      <c r="O24" s="24" t="n">
        <f aca="false">apkure!F24*apkure!J24</f>
        <v>0</v>
      </c>
      <c r="P24" s="24" t="n">
        <f aca="false">apkure!F24*apkure!K24</f>
        <v>0</v>
      </c>
      <c r="Q24" s="24" t="n">
        <f aca="false">apkure!N24+apkure!O24+apkure!P24</f>
        <v>0</v>
      </c>
    </row>
    <row r="25" s="12" customFormat="true" ht="12.75" hidden="false" customHeight="false" outlineLevel="0" collapsed="false">
      <c r="A25" s="17"/>
      <c r="B25" s="17"/>
      <c r="C25" s="32" t="s">
        <v>456</v>
      </c>
      <c r="D25" s="19" t="s">
        <v>42</v>
      </c>
      <c r="E25" s="33" t="n">
        <v>4</v>
      </c>
      <c r="F25" s="33" t="n">
        <f aca="false">apkure!E25</f>
        <v>4</v>
      </c>
      <c r="G25" s="30"/>
      <c r="H25" s="30"/>
      <c r="I25" s="31" t="n">
        <f aca="false">H25*G25</f>
        <v>0</v>
      </c>
      <c r="J25" s="30"/>
      <c r="K25" s="30"/>
      <c r="L25" s="24" t="n">
        <f aca="false">apkure!I25+apkure!J25+apkure!K25</f>
        <v>0</v>
      </c>
      <c r="M25" s="24" t="n">
        <f aca="false">apkure!F25*apkure!G25</f>
        <v>0</v>
      </c>
      <c r="N25" s="24" t="n">
        <f aca="false">apkure!F25*apkure!I25</f>
        <v>0</v>
      </c>
      <c r="O25" s="24" t="n">
        <f aca="false">apkure!F25*apkure!J25</f>
        <v>0</v>
      </c>
      <c r="P25" s="24" t="n">
        <f aca="false">apkure!F25*apkure!K25</f>
        <v>0</v>
      </c>
      <c r="Q25" s="24" t="n">
        <f aca="false">apkure!N25+apkure!O25+apkure!P25</f>
        <v>0</v>
      </c>
    </row>
    <row r="26" s="12" customFormat="true" ht="12.75" hidden="false" customHeight="false" outlineLevel="0" collapsed="false">
      <c r="A26" s="17"/>
      <c r="B26" s="17"/>
      <c r="C26" s="32" t="s">
        <v>457</v>
      </c>
      <c r="D26" s="19" t="s">
        <v>42</v>
      </c>
      <c r="E26" s="33" t="n">
        <v>6</v>
      </c>
      <c r="F26" s="33" t="n">
        <f aca="false">apkure!E26</f>
        <v>6</v>
      </c>
      <c r="G26" s="30"/>
      <c r="H26" s="30"/>
      <c r="I26" s="31" t="n">
        <f aca="false">H26*G26</f>
        <v>0</v>
      </c>
      <c r="J26" s="30"/>
      <c r="K26" s="30"/>
      <c r="L26" s="24" t="n">
        <f aca="false">apkure!I26+apkure!J26+apkure!K26</f>
        <v>0</v>
      </c>
      <c r="M26" s="24" t="n">
        <f aca="false">apkure!F26*apkure!G26</f>
        <v>0</v>
      </c>
      <c r="N26" s="24" t="n">
        <f aca="false">apkure!F26*apkure!I26</f>
        <v>0</v>
      </c>
      <c r="O26" s="24" t="n">
        <f aca="false">apkure!F26*apkure!J26</f>
        <v>0</v>
      </c>
      <c r="P26" s="24" t="n">
        <f aca="false">apkure!F26*apkure!K26</f>
        <v>0</v>
      </c>
      <c r="Q26" s="24" t="n">
        <f aca="false">apkure!N26+apkure!O26+apkure!P26</f>
        <v>0</v>
      </c>
    </row>
    <row r="27" s="12" customFormat="true" ht="12.75" hidden="false" customHeight="false" outlineLevel="0" collapsed="false">
      <c r="A27" s="17"/>
      <c r="B27" s="17"/>
      <c r="C27" s="32" t="s">
        <v>458</v>
      </c>
      <c r="D27" s="19" t="s">
        <v>42</v>
      </c>
      <c r="E27" s="33" t="n">
        <v>10</v>
      </c>
      <c r="F27" s="33" t="n">
        <f aca="false">apkure!E27</f>
        <v>10</v>
      </c>
      <c r="G27" s="30"/>
      <c r="H27" s="30"/>
      <c r="I27" s="31" t="n">
        <f aca="false">H27*G27</f>
        <v>0</v>
      </c>
      <c r="J27" s="30"/>
      <c r="K27" s="30"/>
      <c r="L27" s="24" t="n">
        <f aca="false">apkure!I27+apkure!J27+apkure!K27</f>
        <v>0</v>
      </c>
      <c r="M27" s="24" t="n">
        <f aca="false">apkure!F27*apkure!G27</f>
        <v>0</v>
      </c>
      <c r="N27" s="24" t="n">
        <f aca="false">apkure!F27*apkure!I27</f>
        <v>0</v>
      </c>
      <c r="O27" s="24" t="n">
        <f aca="false">apkure!F27*apkure!J27</f>
        <v>0</v>
      </c>
      <c r="P27" s="24" t="n">
        <f aca="false">apkure!F27*apkure!K27</f>
        <v>0</v>
      </c>
      <c r="Q27" s="24" t="n">
        <f aca="false">apkure!N27+apkure!O27+apkure!P27</f>
        <v>0</v>
      </c>
    </row>
    <row r="28" s="12" customFormat="true" ht="12.75" hidden="false" customHeight="false" outlineLevel="0" collapsed="false">
      <c r="A28" s="17"/>
      <c r="B28" s="17"/>
      <c r="C28" s="32" t="s">
        <v>459</v>
      </c>
      <c r="D28" s="19" t="s">
        <v>42</v>
      </c>
      <c r="E28" s="33" t="n">
        <v>8</v>
      </c>
      <c r="F28" s="33" t="n">
        <f aca="false">apkure!E28</f>
        <v>8</v>
      </c>
      <c r="G28" s="30"/>
      <c r="H28" s="30"/>
      <c r="I28" s="31" t="n">
        <f aca="false">H28*G28</f>
        <v>0</v>
      </c>
      <c r="J28" s="30"/>
      <c r="K28" s="30"/>
      <c r="L28" s="24" t="n">
        <f aca="false">apkure!I28+apkure!J28+apkure!K28</f>
        <v>0</v>
      </c>
      <c r="M28" s="24" t="n">
        <f aca="false">apkure!F28*apkure!G28</f>
        <v>0</v>
      </c>
      <c r="N28" s="24" t="n">
        <f aca="false">apkure!F28*apkure!I28</f>
        <v>0</v>
      </c>
      <c r="O28" s="24" t="n">
        <f aca="false">apkure!F28*apkure!J28</f>
        <v>0</v>
      </c>
      <c r="P28" s="24" t="n">
        <f aca="false">apkure!F28*apkure!K28</f>
        <v>0</v>
      </c>
      <c r="Q28" s="24" t="n">
        <f aca="false">apkure!N28+apkure!O28+apkure!P28</f>
        <v>0</v>
      </c>
    </row>
    <row r="29" s="12" customFormat="true" ht="12.75" hidden="false" customHeight="false" outlineLevel="0" collapsed="false">
      <c r="A29" s="17"/>
      <c r="B29" s="17"/>
      <c r="C29" s="32" t="s">
        <v>460</v>
      </c>
      <c r="D29" s="19" t="s">
        <v>42</v>
      </c>
      <c r="E29" s="33" t="n">
        <v>8</v>
      </c>
      <c r="F29" s="33" t="n">
        <f aca="false">apkure!E29</f>
        <v>8</v>
      </c>
      <c r="G29" s="30"/>
      <c r="H29" s="30"/>
      <c r="I29" s="31" t="n">
        <f aca="false">H29*G29</f>
        <v>0</v>
      </c>
      <c r="J29" s="30"/>
      <c r="K29" s="30"/>
      <c r="L29" s="24" t="n">
        <f aca="false">apkure!I29+apkure!J29+apkure!K29</f>
        <v>0</v>
      </c>
      <c r="M29" s="24" t="n">
        <f aca="false">apkure!F29*apkure!G29</f>
        <v>0</v>
      </c>
      <c r="N29" s="24" t="n">
        <f aca="false">apkure!F29*apkure!I29</f>
        <v>0</v>
      </c>
      <c r="O29" s="24" t="n">
        <f aca="false">apkure!F29*apkure!J29</f>
        <v>0</v>
      </c>
      <c r="P29" s="24" t="n">
        <f aca="false">apkure!F29*apkure!K29</f>
        <v>0</v>
      </c>
      <c r="Q29" s="24" t="n">
        <f aca="false">apkure!N29+apkure!O29+apkure!P29</f>
        <v>0</v>
      </c>
    </row>
    <row r="30" s="12" customFormat="true" ht="12.75" hidden="false" customHeight="false" outlineLevel="0" collapsed="false">
      <c r="A30" s="17"/>
      <c r="B30" s="17"/>
      <c r="C30" s="32" t="s">
        <v>461</v>
      </c>
      <c r="D30" s="19" t="s">
        <v>42</v>
      </c>
      <c r="E30" s="33" t="n">
        <v>4</v>
      </c>
      <c r="F30" s="33" t="n">
        <f aca="false">apkure!E30</f>
        <v>4</v>
      </c>
      <c r="G30" s="30"/>
      <c r="H30" s="30"/>
      <c r="I30" s="31" t="n">
        <f aca="false">H30*G30</f>
        <v>0</v>
      </c>
      <c r="J30" s="30"/>
      <c r="K30" s="30"/>
      <c r="L30" s="24" t="n">
        <f aca="false">apkure!I30+apkure!J30+apkure!K30</f>
        <v>0</v>
      </c>
      <c r="M30" s="24" t="n">
        <f aca="false">apkure!F30*apkure!G30</f>
        <v>0</v>
      </c>
      <c r="N30" s="24" t="n">
        <f aca="false">apkure!F30*apkure!I30</f>
        <v>0</v>
      </c>
      <c r="O30" s="24" t="n">
        <f aca="false">apkure!F30*apkure!J30</f>
        <v>0</v>
      </c>
      <c r="P30" s="24" t="n">
        <f aca="false">apkure!F30*apkure!K30</f>
        <v>0</v>
      </c>
      <c r="Q30" s="24" t="n">
        <f aca="false">apkure!N30+apkure!O30+apkure!P30</f>
        <v>0</v>
      </c>
    </row>
    <row r="31" s="12" customFormat="true" ht="25.5" hidden="false" customHeight="false" outlineLevel="0" collapsed="false">
      <c r="A31" s="17"/>
      <c r="B31" s="17"/>
      <c r="C31" s="32" t="s">
        <v>462</v>
      </c>
      <c r="D31" s="19" t="s">
        <v>52</v>
      </c>
      <c r="E31" s="33" t="n">
        <v>12</v>
      </c>
      <c r="F31" s="33" t="n">
        <f aca="false">apkure!E31</f>
        <v>12</v>
      </c>
      <c r="G31" s="30"/>
      <c r="H31" s="30"/>
      <c r="I31" s="31" t="n">
        <f aca="false">H31*G31</f>
        <v>0</v>
      </c>
      <c r="J31" s="30"/>
      <c r="K31" s="30"/>
      <c r="L31" s="24" t="n">
        <f aca="false">apkure!I31+apkure!J31+apkure!K31</f>
        <v>0</v>
      </c>
      <c r="M31" s="24" t="n">
        <f aca="false">apkure!F31*apkure!G31</f>
        <v>0</v>
      </c>
      <c r="N31" s="24" t="n">
        <f aca="false">apkure!F31*apkure!I31</f>
        <v>0</v>
      </c>
      <c r="O31" s="24" t="n">
        <f aca="false">apkure!F31*apkure!J31</f>
        <v>0</v>
      </c>
      <c r="P31" s="24" t="n">
        <f aca="false">apkure!F31*apkure!K31</f>
        <v>0</v>
      </c>
      <c r="Q31" s="24" t="n">
        <f aca="false">apkure!N31+apkure!O31+apkure!P31</f>
        <v>0</v>
      </c>
    </row>
    <row r="32" s="12" customFormat="true" ht="25.5" hidden="false" customHeight="false" outlineLevel="0" collapsed="false">
      <c r="A32" s="17"/>
      <c r="B32" s="17"/>
      <c r="C32" s="32" t="s">
        <v>463</v>
      </c>
      <c r="D32" s="19" t="s">
        <v>88</v>
      </c>
      <c r="E32" s="33" t="n">
        <v>1</v>
      </c>
      <c r="F32" s="33" t="n">
        <f aca="false">apkure!E32</f>
        <v>1</v>
      </c>
      <c r="G32" s="30"/>
      <c r="H32" s="30"/>
      <c r="I32" s="31" t="n">
        <f aca="false">H32*G32</f>
        <v>0</v>
      </c>
      <c r="J32" s="30"/>
      <c r="K32" s="30"/>
      <c r="L32" s="24" t="n">
        <f aca="false">apkure!I32+apkure!J32+apkure!K32</f>
        <v>0</v>
      </c>
      <c r="M32" s="24" t="n">
        <f aca="false">apkure!F32*apkure!G32</f>
        <v>0</v>
      </c>
      <c r="N32" s="24" t="n">
        <f aca="false">apkure!F32*apkure!I32</f>
        <v>0</v>
      </c>
      <c r="O32" s="24" t="n">
        <f aca="false">apkure!F32*apkure!J32</f>
        <v>0</v>
      </c>
      <c r="P32" s="24" t="n">
        <f aca="false">apkure!F32*apkure!K32</f>
        <v>0</v>
      </c>
      <c r="Q32" s="24" t="n">
        <f aca="false">apkure!N32+apkure!O32+apkure!P32</f>
        <v>0</v>
      </c>
    </row>
    <row r="33" s="12" customFormat="true" ht="25.5" hidden="false" customHeight="false" outlineLevel="0" collapsed="false">
      <c r="A33" s="17"/>
      <c r="B33" s="17"/>
      <c r="C33" s="32" t="s">
        <v>464</v>
      </c>
      <c r="D33" s="19" t="s">
        <v>42</v>
      </c>
      <c r="E33" s="33" t="n">
        <v>8</v>
      </c>
      <c r="F33" s="33" t="n">
        <f aca="false">apkure!E33</f>
        <v>8</v>
      </c>
      <c r="G33" s="30"/>
      <c r="H33" s="30"/>
      <c r="I33" s="31" t="n">
        <f aca="false">H33*G33</f>
        <v>0</v>
      </c>
      <c r="J33" s="30"/>
      <c r="K33" s="30"/>
      <c r="L33" s="24"/>
      <c r="M33" s="24"/>
      <c r="N33" s="24"/>
      <c r="O33" s="24"/>
      <c r="P33" s="24"/>
      <c r="Q33" s="24"/>
    </row>
    <row r="34" s="12" customFormat="true" ht="25.5" hidden="false" customHeight="false" outlineLevel="0" collapsed="false">
      <c r="A34" s="17"/>
      <c r="B34" s="17"/>
      <c r="C34" s="32" t="s">
        <v>465</v>
      </c>
      <c r="D34" s="19" t="s">
        <v>42</v>
      </c>
      <c r="E34" s="33" t="n">
        <v>4</v>
      </c>
      <c r="F34" s="33" t="n">
        <f aca="false">apkure!E34</f>
        <v>4</v>
      </c>
      <c r="G34" s="30"/>
      <c r="H34" s="30"/>
      <c r="I34" s="31" t="n">
        <f aca="false">H34*G34</f>
        <v>0</v>
      </c>
      <c r="J34" s="30"/>
      <c r="K34" s="30"/>
      <c r="L34" s="24"/>
      <c r="M34" s="24"/>
      <c r="N34" s="24"/>
      <c r="O34" s="24"/>
      <c r="P34" s="24"/>
      <c r="Q34" s="24"/>
    </row>
    <row r="35" customFormat="false" ht="51" hidden="false" customHeight="false" outlineLevel="0" collapsed="false">
      <c r="A35" s="26" t="n">
        <v>3</v>
      </c>
      <c r="B35" s="26" t="s">
        <v>444</v>
      </c>
      <c r="C35" s="27" t="s">
        <v>466</v>
      </c>
      <c r="D35" s="28" t="s">
        <v>88</v>
      </c>
      <c r="E35" s="34" t="n">
        <v>4</v>
      </c>
      <c r="F35" s="35" t="n">
        <f aca="false">apkure!E35</f>
        <v>4</v>
      </c>
      <c r="G35" s="30"/>
      <c r="H35" s="30"/>
      <c r="I35" s="31" t="n">
        <f aca="false">H35*G35</f>
        <v>0</v>
      </c>
      <c r="J35" s="30"/>
      <c r="K35" s="30"/>
      <c r="L35" s="24" t="n">
        <f aca="false">apkure!I35+apkure!J35+apkure!K35</f>
        <v>0</v>
      </c>
      <c r="M35" s="24" t="n">
        <f aca="false">apkure!F35*apkure!G35</f>
        <v>0</v>
      </c>
      <c r="N35" s="24" t="n">
        <f aca="false">apkure!F35*apkure!I35</f>
        <v>0</v>
      </c>
      <c r="O35" s="24" t="n">
        <f aca="false">apkure!F35*apkure!J35</f>
        <v>0</v>
      </c>
      <c r="P35" s="24" t="n">
        <f aca="false">apkure!F35*apkure!K35</f>
        <v>0</v>
      </c>
      <c r="Q35" s="24" t="n">
        <f aca="false">apkure!N35+apkure!O35+apkure!P35</f>
        <v>0</v>
      </c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51" hidden="false" customHeight="false" outlineLevel="0" collapsed="false">
      <c r="A36" s="26" t="n">
        <v>4</v>
      </c>
      <c r="B36" s="26" t="s">
        <v>444</v>
      </c>
      <c r="C36" s="27" t="s">
        <v>467</v>
      </c>
      <c r="D36" s="28" t="s">
        <v>88</v>
      </c>
      <c r="E36" s="34" t="n">
        <v>4</v>
      </c>
      <c r="F36" s="35" t="n">
        <f aca="false">apkure!E36</f>
        <v>4</v>
      </c>
      <c r="G36" s="30"/>
      <c r="H36" s="30"/>
      <c r="I36" s="31" t="n">
        <f aca="false">H36*G36</f>
        <v>0</v>
      </c>
      <c r="J36" s="30"/>
      <c r="K36" s="30"/>
      <c r="L36" s="24" t="n">
        <f aca="false">apkure!I36+apkure!J36+apkure!K36</f>
        <v>0</v>
      </c>
      <c r="M36" s="24" t="n">
        <f aca="false">apkure!F36*apkure!G36</f>
        <v>0</v>
      </c>
      <c r="N36" s="24" t="n">
        <f aca="false">apkure!F36*apkure!I36</f>
        <v>0</v>
      </c>
      <c r="O36" s="24" t="n">
        <f aca="false">apkure!F36*apkure!J36</f>
        <v>0</v>
      </c>
      <c r="P36" s="24" t="n">
        <f aca="false">apkure!F36*apkure!K36</f>
        <v>0</v>
      </c>
      <c r="Q36" s="24" t="n">
        <f aca="false">apkure!N36+apkure!O36+apkure!P36</f>
        <v>0</v>
      </c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false" outlineLevel="0" collapsed="false">
      <c r="A37" s="26" t="n">
        <v>5</v>
      </c>
      <c r="B37" s="26" t="s">
        <v>143</v>
      </c>
      <c r="C37" s="27" t="s">
        <v>468</v>
      </c>
      <c r="D37" s="28" t="s">
        <v>469</v>
      </c>
      <c r="E37" s="34" t="n">
        <v>1</v>
      </c>
      <c r="F37" s="35" t="n">
        <f aca="false">apkure!E37</f>
        <v>1</v>
      </c>
      <c r="G37" s="30"/>
      <c r="H37" s="30"/>
      <c r="I37" s="31" t="n">
        <f aca="false">H37*G37</f>
        <v>0</v>
      </c>
      <c r="J37" s="30"/>
      <c r="K37" s="30"/>
      <c r="L37" s="24" t="n">
        <f aca="false">apkure!I37+apkure!J37+apkure!K37</f>
        <v>0</v>
      </c>
      <c r="M37" s="24" t="n">
        <f aca="false">apkure!F37*apkure!G37</f>
        <v>0</v>
      </c>
      <c r="N37" s="24" t="n">
        <f aca="false">apkure!F37*apkure!I37</f>
        <v>0</v>
      </c>
      <c r="O37" s="24" t="n">
        <f aca="false">apkure!F37*apkure!J37</f>
        <v>0</v>
      </c>
      <c r="P37" s="24" t="n">
        <f aca="false">apkure!F37*apkure!K37</f>
        <v>0</v>
      </c>
      <c r="Q37" s="24" t="n">
        <f aca="false">apkure!N37+apkure!O37+apkure!P37</f>
        <v>0</v>
      </c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25.5" hidden="false" customHeight="false" outlineLevel="0" collapsed="false">
      <c r="A38" s="26" t="n">
        <v>6</v>
      </c>
      <c r="B38" s="26" t="s">
        <v>143</v>
      </c>
      <c r="C38" s="27" t="s">
        <v>470</v>
      </c>
      <c r="D38" s="28" t="s">
        <v>469</v>
      </c>
      <c r="E38" s="34" t="n">
        <v>1</v>
      </c>
      <c r="F38" s="35" t="n">
        <f aca="false">apkure!E38</f>
        <v>1</v>
      </c>
      <c r="G38" s="30"/>
      <c r="H38" s="30"/>
      <c r="I38" s="31" t="n">
        <f aca="false">H38*G38</f>
        <v>0</v>
      </c>
      <c r="J38" s="30"/>
      <c r="K38" s="30"/>
      <c r="L38" s="24" t="n">
        <f aca="false">apkure!I38+apkure!J38+apkure!K38</f>
        <v>0</v>
      </c>
      <c r="M38" s="24" t="n">
        <f aca="false">apkure!F38*apkure!G38</f>
        <v>0</v>
      </c>
      <c r="N38" s="24" t="n">
        <f aca="false">apkure!F38*apkure!I38</f>
        <v>0</v>
      </c>
      <c r="O38" s="24" t="n">
        <f aca="false">apkure!F38*apkure!J38</f>
        <v>0</v>
      </c>
      <c r="P38" s="24" t="n">
        <f aca="false">apkure!F38*apkure!K38</f>
        <v>0</v>
      </c>
      <c r="Q38" s="24" t="n">
        <f aca="false">apkure!N38+apkure!O38+apkure!P38</f>
        <v>0</v>
      </c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38.25" hidden="false" customHeight="false" outlineLevel="0" collapsed="false">
      <c r="A39" s="26" t="n">
        <v>7</v>
      </c>
      <c r="B39" s="26" t="s">
        <v>444</v>
      </c>
      <c r="C39" s="27" t="s">
        <v>471</v>
      </c>
      <c r="D39" s="28" t="s">
        <v>56</v>
      </c>
      <c r="E39" s="34" t="n">
        <v>18</v>
      </c>
      <c r="F39" s="35" t="n">
        <f aca="false">apkure!E39</f>
        <v>18</v>
      </c>
      <c r="G39" s="30"/>
      <c r="H39" s="30"/>
      <c r="I39" s="31" t="n">
        <f aca="false">H39*G39</f>
        <v>0</v>
      </c>
      <c r="J39" s="30"/>
      <c r="K39" s="30"/>
      <c r="L39" s="24" t="n">
        <f aca="false">apkure!I39+apkure!J39+apkure!K39</f>
        <v>0</v>
      </c>
      <c r="M39" s="24" t="n">
        <f aca="false">apkure!F39*apkure!G39</f>
        <v>0</v>
      </c>
      <c r="N39" s="24" t="n">
        <f aca="false">apkure!F39*apkure!I39</f>
        <v>0</v>
      </c>
      <c r="O39" s="24" t="n">
        <f aca="false">apkure!F39*apkure!J39</f>
        <v>0</v>
      </c>
      <c r="P39" s="24" t="n">
        <f aca="false">apkure!F39*apkure!K39</f>
        <v>0</v>
      </c>
      <c r="Q39" s="24" t="n">
        <f aca="false">apkure!N39+apkure!O39+apkure!P39</f>
        <v>0</v>
      </c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38.25" hidden="false" customHeight="false" outlineLevel="0" collapsed="false">
      <c r="A40" s="26" t="n">
        <v>8</v>
      </c>
      <c r="B40" s="26" t="s">
        <v>444</v>
      </c>
      <c r="C40" s="27" t="s">
        <v>472</v>
      </c>
      <c r="D40" s="28" t="s">
        <v>56</v>
      </c>
      <c r="E40" s="34" t="n">
        <v>14</v>
      </c>
      <c r="F40" s="35" t="n">
        <f aca="false">apkure!E40</f>
        <v>14</v>
      </c>
      <c r="G40" s="30"/>
      <c r="H40" s="30"/>
      <c r="I40" s="31" t="n">
        <f aca="false">H40*G40</f>
        <v>0</v>
      </c>
      <c r="J40" s="30"/>
      <c r="K40" s="30"/>
      <c r="L40" s="24" t="n">
        <f aca="false">apkure!I40+apkure!J40+apkure!K40</f>
        <v>0</v>
      </c>
      <c r="M40" s="24" t="n">
        <f aca="false">apkure!F40*apkure!G40</f>
        <v>0</v>
      </c>
      <c r="N40" s="24" t="n">
        <f aca="false">apkure!F40*apkure!I40</f>
        <v>0</v>
      </c>
      <c r="O40" s="24" t="n">
        <f aca="false">apkure!F40*apkure!J40</f>
        <v>0</v>
      </c>
      <c r="P40" s="24" t="n">
        <f aca="false">apkure!F40*apkure!K40</f>
        <v>0</v>
      </c>
      <c r="Q40" s="24" t="n">
        <f aca="false">apkure!N40+apkure!O40+apkure!P40</f>
        <v>0</v>
      </c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39.75" hidden="false" customHeight="true" outlineLevel="0" collapsed="false">
      <c r="A41" s="26" t="n">
        <v>9</v>
      </c>
      <c r="B41" s="26" t="s">
        <v>444</v>
      </c>
      <c r="C41" s="27" t="s">
        <v>473</v>
      </c>
      <c r="D41" s="28" t="s">
        <v>88</v>
      </c>
      <c r="E41" s="34" t="n">
        <v>1</v>
      </c>
      <c r="F41" s="35" t="n">
        <f aca="false">apkure!E41</f>
        <v>1</v>
      </c>
      <c r="G41" s="30"/>
      <c r="H41" s="30"/>
      <c r="I41" s="31" t="n">
        <f aca="false">H41*G41</f>
        <v>0</v>
      </c>
      <c r="J41" s="30"/>
      <c r="K41" s="30"/>
      <c r="L41" s="24" t="n">
        <f aca="false">apkure!I41+apkure!J41+apkure!K41</f>
        <v>0</v>
      </c>
      <c r="M41" s="24" t="n">
        <f aca="false">apkure!F41*apkure!G41</f>
        <v>0</v>
      </c>
      <c r="N41" s="24" t="n">
        <f aca="false">apkure!F41*apkure!I41</f>
        <v>0</v>
      </c>
      <c r="O41" s="24" t="n">
        <f aca="false">apkure!F41*apkure!J41</f>
        <v>0</v>
      </c>
      <c r="P41" s="24" t="n">
        <f aca="false">apkure!F41*apkure!K41</f>
        <v>0</v>
      </c>
      <c r="Q41" s="24" t="n">
        <f aca="false">apkure!N41+apkure!O41+apkure!P41</f>
        <v>0</v>
      </c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false" outlineLevel="0" collapsed="false">
      <c r="A42" s="17"/>
      <c r="B42" s="17"/>
      <c r="C42" s="167" t="s">
        <v>474</v>
      </c>
      <c r="D42" s="169"/>
      <c r="E42" s="170"/>
      <c r="F42" s="36"/>
      <c r="G42" s="30"/>
      <c r="H42" s="30"/>
      <c r="I42" s="31" t="n">
        <f aca="false">H42*G42</f>
        <v>0</v>
      </c>
      <c r="J42" s="30"/>
      <c r="K42" s="30"/>
      <c r="L42" s="24"/>
      <c r="M42" s="24"/>
      <c r="N42" s="24"/>
      <c r="O42" s="24"/>
      <c r="P42" s="24"/>
      <c r="Q42" s="24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false" outlineLevel="0" collapsed="false">
      <c r="A43" s="26" t="n">
        <v>10</v>
      </c>
      <c r="B43" s="26" t="s">
        <v>444</v>
      </c>
      <c r="C43" s="27" t="s">
        <v>445</v>
      </c>
      <c r="D43" s="28" t="s">
        <v>56</v>
      </c>
      <c r="E43" s="34"/>
      <c r="F43" s="35" t="n">
        <v>131</v>
      </c>
      <c r="G43" s="30"/>
      <c r="H43" s="30"/>
      <c r="I43" s="31" t="n">
        <f aca="false">H43*G43</f>
        <v>0</v>
      </c>
      <c r="J43" s="30"/>
      <c r="K43" s="30"/>
      <c r="L43" s="24" t="n">
        <f aca="false">apkure!I43+apkure!J43+apkure!K43</f>
        <v>0</v>
      </c>
      <c r="M43" s="24" t="n">
        <f aca="false">apkure!F43*apkure!G43</f>
        <v>0</v>
      </c>
      <c r="N43" s="24" t="n">
        <f aca="false">apkure!F43*apkure!I43</f>
        <v>0</v>
      </c>
      <c r="O43" s="24" t="n">
        <f aca="false">apkure!F43*apkure!J43</f>
        <v>0</v>
      </c>
      <c r="P43" s="24" t="n">
        <f aca="false">apkure!F43*apkure!K43</f>
        <v>0</v>
      </c>
      <c r="Q43" s="24" t="n">
        <f aca="false">apkure!N43+apkure!O43+apkure!P43</f>
        <v>0</v>
      </c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s="12" customFormat="true" ht="47.45" hidden="false" customHeight="true" outlineLevel="0" collapsed="false">
      <c r="A44" s="17"/>
      <c r="B44" s="17"/>
      <c r="C44" s="32" t="s">
        <v>475</v>
      </c>
      <c r="D44" s="19" t="s">
        <v>42</v>
      </c>
      <c r="E44" s="33" t="n">
        <v>1</v>
      </c>
      <c r="F44" s="33" t="n">
        <f aca="false">apkure!E44</f>
        <v>1</v>
      </c>
      <c r="G44" s="30"/>
      <c r="H44" s="30"/>
      <c r="I44" s="31" t="n">
        <f aca="false">H44*G44</f>
        <v>0</v>
      </c>
      <c r="J44" s="30"/>
      <c r="K44" s="30"/>
      <c r="L44" s="24" t="n">
        <f aca="false">apkure!I44+apkure!J44+apkure!K44</f>
        <v>0</v>
      </c>
      <c r="M44" s="24" t="n">
        <f aca="false">apkure!F44*apkure!G44</f>
        <v>0</v>
      </c>
      <c r="N44" s="24" t="n">
        <f aca="false">apkure!F44*apkure!I44</f>
        <v>0</v>
      </c>
      <c r="O44" s="24" t="n">
        <f aca="false">apkure!F44*apkure!J44</f>
        <v>0</v>
      </c>
      <c r="P44" s="24" t="n">
        <f aca="false">apkure!F44*apkure!K44</f>
        <v>0</v>
      </c>
      <c r="Q44" s="24" t="n">
        <f aca="false">apkure!N44+apkure!O44+apkure!P44</f>
        <v>0</v>
      </c>
    </row>
    <row r="45" s="12" customFormat="true" ht="38.25" hidden="false" customHeight="false" outlineLevel="0" collapsed="false">
      <c r="A45" s="17"/>
      <c r="B45" s="17"/>
      <c r="C45" s="32" t="s">
        <v>476</v>
      </c>
      <c r="D45" s="19" t="s">
        <v>42</v>
      </c>
      <c r="E45" s="33" t="n">
        <v>1</v>
      </c>
      <c r="F45" s="33" t="n">
        <f aca="false">apkure!E45</f>
        <v>1</v>
      </c>
      <c r="G45" s="30"/>
      <c r="H45" s="30"/>
      <c r="I45" s="31" t="n">
        <f aca="false">H45*G45</f>
        <v>0</v>
      </c>
      <c r="J45" s="30"/>
      <c r="K45" s="30"/>
      <c r="L45" s="24" t="n">
        <f aca="false">apkure!I45+apkure!J45+apkure!K45</f>
        <v>0</v>
      </c>
      <c r="M45" s="24" t="n">
        <f aca="false">apkure!F45*apkure!G45</f>
        <v>0</v>
      </c>
      <c r="N45" s="24" t="n">
        <f aca="false">apkure!F45*apkure!I45</f>
        <v>0</v>
      </c>
      <c r="O45" s="24" t="n">
        <f aca="false">apkure!F45*apkure!J45</f>
        <v>0</v>
      </c>
      <c r="P45" s="24" t="n">
        <f aca="false">apkure!F45*apkure!K45</f>
        <v>0</v>
      </c>
      <c r="Q45" s="24" t="n">
        <f aca="false">apkure!N45+apkure!O45+apkure!P45</f>
        <v>0</v>
      </c>
    </row>
    <row r="46" s="12" customFormat="true" ht="38.25" hidden="false" customHeight="false" outlineLevel="0" collapsed="false">
      <c r="A46" s="17"/>
      <c r="B46" s="17"/>
      <c r="C46" s="32" t="s">
        <v>477</v>
      </c>
      <c r="D46" s="19" t="s">
        <v>42</v>
      </c>
      <c r="E46" s="33" t="n">
        <v>1</v>
      </c>
      <c r="F46" s="33" t="n">
        <f aca="false">apkure!E46</f>
        <v>1</v>
      </c>
      <c r="G46" s="30"/>
      <c r="H46" s="30"/>
      <c r="I46" s="31" t="n">
        <f aca="false">H46*G46</f>
        <v>0</v>
      </c>
      <c r="J46" s="30"/>
      <c r="K46" s="30"/>
      <c r="L46" s="24" t="n">
        <f aca="false">apkure!I46+apkure!J46+apkure!K46</f>
        <v>0</v>
      </c>
      <c r="M46" s="24" t="n">
        <f aca="false">apkure!F46*apkure!G46</f>
        <v>0</v>
      </c>
      <c r="N46" s="24" t="n">
        <f aca="false">apkure!F46*apkure!I46</f>
        <v>0</v>
      </c>
      <c r="O46" s="24" t="n">
        <f aca="false">apkure!F46*apkure!J46</f>
        <v>0</v>
      </c>
      <c r="P46" s="24" t="n">
        <f aca="false">apkure!F46*apkure!K46</f>
        <v>0</v>
      </c>
      <c r="Q46" s="24" t="n">
        <f aca="false">apkure!N46+apkure!O46+apkure!P46</f>
        <v>0</v>
      </c>
    </row>
    <row r="47" s="12" customFormat="true" ht="38.25" hidden="false" customHeight="false" outlineLevel="0" collapsed="false">
      <c r="A47" s="17"/>
      <c r="B47" s="17"/>
      <c r="C47" s="32" t="s">
        <v>478</v>
      </c>
      <c r="D47" s="19" t="s">
        <v>42</v>
      </c>
      <c r="E47" s="33" t="n">
        <v>1</v>
      </c>
      <c r="F47" s="33" t="n">
        <f aca="false">apkure!E47</f>
        <v>1</v>
      </c>
      <c r="G47" s="30"/>
      <c r="H47" s="30"/>
      <c r="I47" s="31" t="n">
        <f aca="false">H47*G47</f>
        <v>0</v>
      </c>
      <c r="J47" s="30"/>
      <c r="K47" s="30"/>
      <c r="L47" s="24" t="n">
        <f aca="false">apkure!I47+apkure!J47+apkure!K47</f>
        <v>0</v>
      </c>
      <c r="M47" s="24" t="n">
        <f aca="false">apkure!F47*apkure!G47</f>
        <v>0</v>
      </c>
      <c r="N47" s="24" t="n">
        <f aca="false">apkure!F47*apkure!I47</f>
        <v>0</v>
      </c>
      <c r="O47" s="24" t="n">
        <f aca="false">apkure!F47*apkure!J47</f>
        <v>0</v>
      </c>
      <c r="P47" s="24" t="n">
        <f aca="false">apkure!F47*apkure!K47</f>
        <v>0</v>
      </c>
      <c r="Q47" s="24" t="n">
        <f aca="false">apkure!N47+apkure!O47+apkure!P47</f>
        <v>0</v>
      </c>
    </row>
    <row r="48" customFormat="false" ht="53.25" hidden="false" customHeight="true" outlineLevel="0" collapsed="false">
      <c r="A48" s="17"/>
      <c r="B48" s="171"/>
      <c r="C48" s="172" t="s">
        <v>479</v>
      </c>
      <c r="D48" s="19" t="s">
        <v>56</v>
      </c>
      <c r="E48" s="33" t="n">
        <v>19</v>
      </c>
      <c r="F48" s="33" t="n">
        <f aca="false">apkure!E48</f>
        <v>19</v>
      </c>
      <c r="G48" s="30"/>
      <c r="H48" s="30"/>
      <c r="I48" s="31" t="n">
        <f aca="false">H48*G48</f>
        <v>0</v>
      </c>
      <c r="J48" s="30"/>
      <c r="K48" s="30"/>
      <c r="L48" s="24" t="n">
        <f aca="false">apkure!I48+apkure!J48+apkure!K48</f>
        <v>0</v>
      </c>
      <c r="M48" s="24" t="n">
        <f aca="false">apkure!F48*apkure!G48</f>
        <v>0</v>
      </c>
      <c r="N48" s="24" t="n">
        <f aca="false">apkure!F48*apkure!I48</f>
        <v>0</v>
      </c>
      <c r="O48" s="24" t="n">
        <f aca="false">apkure!F48*apkure!J48</f>
        <v>0</v>
      </c>
      <c r="P48" s="24" t="n">
        <f aca="false">apkure!F48*apkure!K48</f>
        <v>0</v>
      </c>
      <c r="Q48" s="24" t="n">
        <f aca="false">apkure!N48+apkure!O48+apkure!P48</f>
        <v>0</v>
      </c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38.25" hidden="false" customHeight="false" outlineLevel="0" collapsed="false">
      <c r="A49" s="17"/>
      <c r="B49" s="171"/>
      <c r="C49" s="172" t="s">
        <v>480</v>
      </c>
      <c r="D49" s="19" t="s">
        <v>56</v>
      </c>
      <c r="E49" s="33" t="n">
        <v>20</v>
      </c>
      <c r="F49" s="33" t="n">
        <f aca="false">apkure!E49</f>
        <v>20</v>
      </c>
      <c r="G49" s="30"/>
      <c r="H49" s="30"/>
      <c r="I49" s="31" t="n">
        <f aca="false">H49*G49</f>
        <v>0</v>
      </c>
      <c r="J49" s="30"/>
      <c r="K49" s="30"/>
      <c r="L49" s="24" t="n">
        <f aca="false">apkure!I49+apkure!J49+apkure!K49</f>
        <v>0</v>
      </c>
      <c r="M49" s="24" t="n">
        <f aca="false">apkure!F49*apkure!G49</f>
        <v>0</v>
      </c>
      <c r="N49" s="24" t="n">
        <f aca="false">apkure!F49*apkure!I49</f>
        <v>0</v>
      </c>
      <c r="O49" s="24" t="n">
        <f aca="false">apkure!F49*apkure!J49</f>
        <v>0</v>
      </c>
      <c r="P49" s="24" t="n">
        <f aca="false">apkure!F49*apkure!K49</f>
        <v>0</v>
      </c>
      <c r="Q49" s="24" t="n">
        <f aca="false">apkure!N49+apkure!O49+apkure!P49</f>
        <v>0</v>
      </c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38.25" hidden="false" customHeight="false" outlineLevel="0" collapsed="false">
      <c r="A50" s="17"/>
      <c r="B50" s="171"/>
      <c r="C50" s="172" t="s">
        <v>481</v>
      </c>
      <c r="D50" s="19" t="s">
        <v>56</v>
      </c>
      <c r="E50" s="33" t="n">
        <v>22</v>
      </c>
      <c r="F50" s="33" t="n">
        <f aca="false">apkure!E50</f>
        <v>22</v>
      </c>
      <c r="G50" s="30"/>
      <c r="H50" s="30"/>
      <c r="I50" s="31" t="n">
        <f aca="false">H50*G50</f>
        <v>0</v>
      </c>
      <c r="J50" s="30"/>
      <c r="K50" s="30"/>
      <c r="L50" s="24" t="n">
        <f aca="false">apkure!I50+apkure!J50+apkure!K50</f>
        <v>0</v>
      </c>
      <c r="M50" s="24" t="n">
        <f aca="false">apkure!F50*apkure!G50</f>
        <v>0</v>
      </c>
      <c r="N50" s="24" t="n">
        <f aca="false">apkure!F50*apkure!I50</f>
        <v>0</v>
      </c>
      <c r="O50" s="24" t="n">
        <f aca="false">apkure!F50*apkure!J50</f>
        <v>0</v>
      </c>
      <c r="P50" s="24" t="n">
        <f aca="false">apkure!F50*apkure!K50</f>
        <v>0</v>
      </c>
      <c r="Q50" s="24" t="n">
        <f aca="false">apkure!N50+apkure!O50+apkure!P50</f>
        <v>0</v>
      </c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38.25" hidden="false" customHeight="false" outlineLevel="0" collapsed="false">
      <c r="A51" s="17"/>
      <c r="B51" s="171"/>
      <c r="C51" s="172" t="s">
        <v>482</v>
      </c>
      <c r="D51" s="19" t="s">
        <v>56</v>
      </c>
      <c r="E51" s="33" t="n">
        <v>6</v>
      </c>
      <c r="F51" s="33" t="n">
        <f aca="false">apkure!E51</f>
        <v>6</v>
      </c>
      <c r="G51" s="30"/>
      <c r="H51" s="30"/>
      <c r="I51" s="31" t="n">
        <f aca="false">H51*G51</f>
        <v>0</v>
      </c>
      <c r="J51" s="30"/>
      <c r="K51" s="30"/>
      <c r="L51" s="24" t="n">
        <f aca="false">apkure!I51+apkure!J51+apkure!K51</f>
        <v>0</v>
      </c>
      <c r="M51" s="24" t="n">
        <f aca="false">apkure!F51*apkure!G51</f>
        <v>0</v>
      </c>
      <c r="N51" s="24" t="n">
        <f aca="false">apkure!F51*apkure!I51</f>
        <v>0</v>
      </c>
      <c r="O51" s="24" t="n">
        <f aca="false">apkure!F51*apkure!J51</f>
        <v>0</v>
      </c>
      <c r="P51" s="24" t="n">
        <f aca="false">apkure!F51*apkure!K51</f>
        <v>0</v>
      </c>
      <c r="Q51" s="24" t="n">
        <f aca="false">apkure!N51+apkure!O51+apkure!P51</f>
        <v>0</v>
      </c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38.25" hidden="false" customHeight="false" outlineLevel="0" collapsed="false">
      <c r="A52" s="17"/>
      <c r="B52" s="171"/>
      <c r="C52" s="172" t="s">
        <v>483</v>
      </c>
      <c r="D52" s="19" t="s">
        <v>56</v>
      </c>
      <c r="E52" s="33" t="n">
        <v>18</v>
      </c>
      <c r="F52" s="33" t="n">
        <f aca="false">apkure!E52</f>
        <v>18</v>
      </c>
      <c r="G52" s="30"/>
      <c r="H52" s="30"/>
      <c r="I52" s="31" t="n">
        <f aca="false">H52*G52</f>
        <v>0</v>
      </c>
      <c r="J52" s="30"/>
      <c r="K52" s="30"/>
      <c r="L52" s="24" t="n">
        <f aca="false">apkure!I52+apkure!J52+apkure!K52</f>
        <v>0</v>
      </c>
      <c r="M52" s="24" t="n">
        <f aca="false">apkure!F52*apkure!G52</f>
        <v>0</v>
      </c>
      <c r="N52" s="24" t="n">
        <f aca="false">apkure!F52*apkure!I52</f>
        <v>0</v>
      </c>
      <c r="O52" s="24" t="n">
        <f aca="false">apkure!F52*apkure!J52</f>
        <v>0</v>
      </c>
      <c r="P52" s="24" t="n">
        <f aca="false">apkure!F52*apkure!K52</f>
        <v>0</v>
      </c>
      <c r="Q52" s="24" t="n">
        <f aca="false">apkure!N52+apkure!O52+apkure!P52</f>
        <v>0</v>
      </c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38.25" hidden="false" customHeight="false" outlineLevel="0" collapsed="false">
      <c r="A53" s="17"/>
      <c r="B53" s="171"/>
      <c r="C53" s="172" t="s">
        <v>484</v>
      </c>
      <c r="D53" s="19" t="s">
        <v>56</v>
      </c>
      <c r="E53" s="33" t="n">
        <v>28</v>
      </c>
      <c r="F53" s="33" t="n">
        <f aca="false">apkure!E53</f>
        <v>28</v>
      </c>
      <c r="G53" s="30"/>
      <c r="H53" s="30"/>
      <c r="I53" s="31" t="n">
        <f aca="false">H53*G53</f>
        <v>0</v>
      </c>
      <c r="J53" s="30"/>
      <c r="K53" s="30"/>
      <c r="L53" s="24" t="n">
        <f aca="false">apkure!I53+apkure!J53+apkure!K53</f>
        <v>0</v>
      </c>
      <c r="M53" s="24" t="n">
        <f aca="false">apkure!F53*apkure!G53</f>
        <v>0</v>
      </c>
      <c r="N53" s="24" t="n">
        <f aca="false">apkure!F53*apkure!I53</f>
        <v>0</v>
      </c>
      <c r="O53" s="24" t="n">
        <f aca="false">apkure!F53*apkure!J53</f>
        <v>0</v>
      </c>
      <c r="P53" s="24" t="n">
        <f aca="false">apkure!F53*apkure!K53</f>
        <v>0</v>
      </c>
      <c r="Q53" s="24" t="n">
        <f aca="false">apkure!N53+apkure!O53+apkure!P53</f>
        <v>0</v>
      </c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38.25" hidden="false" customHeight="false" outlineLevel="0" collapsed="false">
      <c r="A54" s="17"/>
      <c r="B54" s="171"/>
      <c r="C54" s="172" t="s">
        <v>485</v>
      </c>
      <c r="D54" s="19" t="s">
        <v>56</v>
      </c>
      <c r="E54" s="33" t="n">
        <v>18</v>
      </c>
      <c r="F54" s="33" t="n">
        <f aca="false">apkure!E54</f>
        <v>18</v>
      </c>
      <c r="G54" s="30"/>
      <c r="H54" s="30"/>
      <c r="I54" s="31" t="n">
        <f aca="false">H54*G54</f>
        <v>0</v>
      </c>
      <c r="J54" s="30"/>
      <c r="K54" s="30"/>
      <c r="L54" s="24" t="n">
        <f aca="false">apkure!I54+apkure!J54+apkure!K54</f>
        <v>0</v>
      </c>
      <c r="M54" s="24" t="n">
        <f aca="false">apkure!F54*apkure!G54</f>
        <v>0</v>
      </c>
      <c r="N54" s="24" t="n">
        <f aca="false">apkure!F54*apkure!I54</f>
        <v>0</v>
      </c>
      <c r="O54" s="24" t="n">
        <f aca="false">apkure!F54*apkure!J54</f>
        <v>0</v>
      </c>
      <c r="P54" s="24" t="n">
        <f aca="false">apkure!F54*apkure!K54</f>
        <v>0</v>
      </c>
      <c r="Q54" s="24" t="n">
        <f aca="false">apkure!N54+apkure!O54+apkure!P54</f>
        <v>0</v>
      </c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2.75" hidden="false" customHeight="false" outlineLevel="0" collapsed="false">
      <c r="A55" s="17"/>
      <c r="B55" s="171"/>
      <c r="C55" s="138" t="s">
        <v>449</v>
      </c>
      <c r="D55" s="19" t="s">
        <v>42</v>
      </c>
      <c r="E55" s="33" t="n">
        <v>6</v>
      </c>
      <c r="F55" s="33" t="n">
        <f aca="false">apkure!E55</f>
        <v>6</v>
      </c>
      <c r="G55" s="30"/>
      <c r="H55" s="30"/>
      <c r="I55" s="31" t="n">
        <f aca="false">H55*G55</f>
        <v>0</v>
      </c>
      <c r="J55" s="30"/>
      <c r="K55" s="30"/>
      <c r="L55" s="24" t="n">
        <f aca="false">apkure!I55+apkure!J55+apkure!K55</f>
        <v>0</v>
      </c>
      <c r="M55" s="24" t="n">
        <f aca="false">apkure!F55*apkure!G55</f>
        <v>0</v>
      </c>
      <c r="N55" s="24" t="n">
        <f aca="false">apkure!F55*apkure!I55</f>
        <v>0</v>
      </c>
      <c r="O55" s="24" t="n">
        <f aca="false">apkure!F55*apkure!J55</f>
        <v>0</v>
      </c>
      <c r="P55" s="24" t="n">
        <f aca="false">apkure!F55*apkure!K55</f>
        <v>0</v>
      </c>
      <c r="Q55" s="24" t="n">
        <f aca="false">apkure!N55+apkure!O55+apkure!P55</f>
        <v>0</v>
      </c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.75" hidden="false" customHeight="false" outlineLevel="0" collapsed="false">
      <c r="A56" s="17"/>
      <c r="B56" s="171"/>
      <c r="C56" s="138" t="s">
        <v>486</v>
      </c>
      <c r="D56" s="19" t="s">
        <v>42</v>
      </c>
      <c r="E56" s="33" t="n">
        <v>6</v>
      </c>
      <c r="F56" s="33" t="n">
        <f aca="false">apkure!E56</f>
        <v>6</v>
      </c>
      <c r="G56" s="30"/>
      <c r="H56" s="30"/>
      <c r="I56" s="31" t="n">
        <f aca="false">H56*G56</f>
        <v>0</v>
      </c>
      <c r="J56" s="30"/>
      <c r="K56" s="30"/>
      <c r="L56" s="24" t="n">
        <f aca="false">apkure!I56+apkure!J56+apkure!K56</f>
        <v>0</v>
      </c>
      <c r="M56" s="24" t="n">
        <f aca="false">apkure!F56*apkure!G56</f>
        <v>0</v>
      </c>
      <c r="N56" s="24" t="n">
        <f aca="false">apkure!F56*apkure!I56</f>
        <v>0</v>
      </c>
      <c r="O56" s="24" t="n">
        <f aca="false">apkure!F56*apkure!J56</f>
        <v>0</v>
      </c>
      <c r="P56" s="24" t="n">
        <f aca="false">apkure!F56*apkure!K56</f>
        <v>0</v>
      </c>
      <c r="Q56" s="24" t="n">
        <f aca="false">apkure!N56+apkure!O56+apkure!P56</f>
        <v>0</v>
      </c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.75" hidden="false" customHeight="false" outlineLevel="0" collapsed="false">
      <c r="A57" s="17"/>
      <c r="B57" s="171"/>
      <c r="C57" s="138" t="s">
        <v>487</v>
      </c>
      <c r="D57" s="19" t="s">
        <v>42</v>
      </c>
      <c r="E57" s="33" t="n">
        <v>6</v>
      </c>
      <c r="F57" s="33" t="n">
        <f aca="false">apkure!E57</f>
        <v>6</v>
      </c>
      <c r="G57" s="30"/>
      <c r="H57" s="30"/>
      <c r="I57" s="31" t="n">
        <f aca="false">H57*G57</f>
        <v>0</v>
      </c>
      <c r="J57" s="30"/>
      <c r="K57" s="30"/>
      <c r="L57" s="24" t="n">
        <f aca="false">apkure!I57+apkure!J57+apkure!K57</f>
        <v>0</v>
      </c>
      <c r="M57" s="24" t="n">
        <f aca="false">apkure!F57*apkure!G57</f>
        <v>0</v>
      </c>
      <c r="N57" s="24" t="n">
        <f aca="false">apkure!F57*apkure!I57</f>
        <v>0</v>
      </c>
      <c r="O57" s="24" t="n">
        <f aca="false">apkure!F57*apkure!J57</f>
        <v>0</v>
      </c>
      <c r="P57" s="24" t="n">
        <f aca="false">apkure!F57*apkure!K57</f>
        <v>0</v>
      </c>
      <c r="Q57" s="24" t="n">
        <f aca="false">apkure!N57+apkure!O57+apkure!P57</f>
        <v>0</v>
      </c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false" outlineLevel="0" collapsed="false">
      <c r="A58" s="17"/>
      <c r="B58" s="171"/>
      <c r="C58" s="138" t="s">
        <v>488</v>
      </c>
      <c r="D58" s="19" t="s">
        <v>42</v>
      </c>
      <c r="E58" s="33" t="n">
        <v>18</v>
      </c>
      <c r="F58" s="33" t="n">
        <f aca="false">apkure!E58</f>
        <v>18</v>
      </c>
      <c r="G58" s="30"/>
      <c r="H58" s="30"/>
      <c r="I58" s="31" t="n">
        <f aca="false">H58*G58</f>
        <v>0</v>
      </c>
      <c r="J58" s="30"/>
      <c r="K58" s="30"/>
      <c r="L58" s="24" t="n">
        <f aca="false">apkure!I58+apkure!J58+apkure!K58</f>
        <v>0</v>
      </c>
      <c r="M58" s="24" t="n">
        <f aca="false">apkure!F58*apkure!G58</f>
        <v>0</v>
      </c>
      <c r="N58" s="24" t="n">
        <f aca="false">apkure!F58*apkure!I58</f>
        <v>0</v>
      </c>
      <c r="O58" s="24" t="n">
        <f aca="false">apkure!F58*apkure!J58</f>
        <v>0</v>
      </c>
      <c r="P58" s="24" t="n">
        <f aca="false">apkure!F58*apkure!K58</f>
        <v>0</v>
      </c>
      <c r="Q58" s="24" t="n">
        <f aca="false">apkure!N58+apkure!O58+apkure!P58</f>
        <v>0</v>
      </c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false" outlineLevel="0" collapsed="false">
      <c r="A59" s="17"/>
      <c r="B59" s="171"/>
      <c r="C59" s="138" t="s">
        <v>489</v>
      </c>
      <c r="D59" s="19" t="s">
        <v>42</v>
      </c>
      <c r="E59" s="33" t="n">
        <v>36</v>
      </c>
      <c r="F59" s="33" t="n">
        <f aca="false">apkure!E59</f>
        <v>36</v>
      </c>
      <c r="G59" s="30"/>
      <c r="H59" s="30"/>
      <c r="I59" s="31" t="n">
        <f aca="false">H59*G59</f>
        <v>0</v>
      </c>
      <c r="J59" s="30"/>
      <c r="K59" s="30"/>
      <c r="L59" s="24" t="n">
        <f aca="false">apkure!I59+apkure!J59+apkure!K59</f>
        <v>0</v>
      </c>
      <c r="M59" s="24" t="n">
        <f aca="false">apkure!F59*apkure!G59</f>
        <v>0</v>
      </c>
      <c r="N59" s="24" t="n">
        <f aca="false">apkure!F59*apkure!I59</f>
        <v>0</v>
      </c>
      <c r="O59" s="24" t="n">
        <f aca="false">apkure!F59*apkure!J59</f>
        <v>0</v>
      </c>
      <c r="P59" s="24" t="n">
        <f aca="false">apkure!F59*apkure!K59</f>
        <v>0</v>
      </c>
      <c r="Q59" s="24" t="n">
        <f aca="false">apkure!N59+apkure!O59+apkure!P59</f>
        <v>0</v>
      </c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false" outlineLevel="0" collapsed="false">
      <c r="A60" s="17"/>
      <c r="B60" s="171"/>
      <c r="C60" s="138" t="s">
        <v>490</v>
      </c>
      <c r="D60" s="19" t="s">
        <v>42</v>
      </c>
      <c r="E60" s="33" t="n">
        <v>2</v>
      </c>
      <c r="F60" s="33" t="n">
        <f aca="false">apkure!E60</f>
        <v>2</v>
      </c>
      <c r="G60" s="30"/>
      <c r="H60" s="30"/>
      <c r="I60" s="31" t="n">
        <f aca="false">H60*G60</f>
        <v>0</v>
      </c>
      <c r="J60" s="30"/>
      <c r="K60" s="30"/>
      <c r="L60" s="24" t="n">
        <f aca="false">apkure!I60+apkure!J60+apkure!K60</f>
        <v>0</v>
      </c>
      <c r="M60" s="24" t="n">
        <f aca="false">apkure!F60*apkure!G60</f>
        <v>0</v>
      </c>
      <c r="N60" s="24" t="n">
        <f aca="false">apkure!F60*apkure!I60</f>
        <v>0</v>
      </c>
      <c r="O60" s="24" t="n">
        <f aca="false">apkure!F60*apkure!J60</f>
        <v>0</v>
      </c>
      <c r="P60" s="24" t="n">
        <f aca="false">apkure!F60*apkure!K60</f>
        <v>0</v>
      </c>
      <c r="Q60" s="24" t="n">
        <f aca="false">apkure!N60+apkure!O60+apkure!P60</f>
        <v>0</v>
      </c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false" outlineLevel="0" collapsed="false">
      <c r="A61" s="17"/>
      <c r="B61" s="171"/>
      <c r="C61" s="138" t="s">
        <v>491</v>
      </c>
      <c r="D61" s="19" t="s">
        <v>42</v>
      </c>
      <c r="E61" s="33" t="n">
        <v>2</v>
      </c>
      <c r="F61" s="33" t="n">
        <f aca="false">apkure!E61</f>
        <v>2</v>
      </c>
      <c r="G61" s="30"/>
      <c r="H61" s="30"/>
      <c r="I61" s="31" t="n">
        <f aca="false">H61*G61</f>
        <v>0</v>
      </c>
      <c r="J61" s="30"/>
      <c r="K61" s="30"/>
      <c r="L61" s="24" t="n">
        <f aca="false">apkure!I61+apkure!J61+apkure!K61</f>
        <v>0</v>
      </c>
      <c r="M61" s="24" t="n">
        <f aca="false">apkure!F61*apkure!G61</f>
        <v>0</v>
      </c>
      <c r="N61" s="24" t="n">
        <f aca="false">apkure!F61*apkure!I61</f>
        <v>0</v>
      </c>
      <c r="O61" s="24" t="n">
        <f aca="false">apkure!F61*apkure!J61</f>
        <v>0</v>
      </c>
      <c r="P61" s="24" t="n">
        <f aca="false">apkure!F61*apkure!K61</f>
        <v>0</v>
      </c>
      <c r="Q61" s="24" t="n">
        <f aca="false">apkure!N61+apkure!O61+apkure!P61</f>
        <v>0</v>
      </c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false" outlineLevel="0" collapsed="false">
      <c r="A62" s="17"/>
      <c r="B62" s="171"/>
      <c r="C62" s="138" t="s">
        <v>492</v>
      </c>
      <c r="D62" s="19" t="s">
        <v>42</v>
      </c>
      <c r="E62" s="33" t="n">
        <v>2</v>
      </c>
      <c r="F62" s="33" t="n">
        <f aca="false">apkure!E62</f>
        <v>2</v>
      </c>
      <c r="G62" s="30"/>
      <c r="H62" s="30"/>
      <c r="I62" s="31" t="n">
        <f aca="false">H62*G62</f>
        <v>0</v>
      </c>
      <c r="J62" s="30"/>
      <c r="K62" s="30"/>
      <c r="L62" s="24" t="n">
        <f aca="false">apkure!I62+apkure!J62+apkure!K62</f>
        <v>0</v>
      </c>
      <c r="M62" s="24" t="n">
        <f aca="false">apkure!F62*apkure!G62</f>
        <v>0</v>
      </c>
      <c r="N62" s="24" t="n">
        <f aca="false">apkure!F62*apkure!I62</f>
        <v>0</v>
      </c>
      <c r="O62" s="24" t="n">
        <f aca="false">apkure!F62*apkure!J62</f>
        <v>0</v>
      </c>
      <c r="P62" s="24" t="n">
        <f aca="false">apkure!F62*apkure!K62</f>
        <v>0</v>
      </c>
      <c r="Q62" s="24" t="n">
        <f aca="false">apkure!N62+apkure!O62+apkure!P62</f>
        <v>0</v>
      </c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false" outlineLevel="0" collapsed="false">
      <c r="A63" s="17"/>
      <c r="B63" s="171"/>
      <c r="C63" s="138" t="s">
        <v>493</v>
      </c>
      <c r="D63" s="19" t="s">
        <v>42</v>
      </c>
      <c r="E63" s="33" t="n">
        <v>6</v>
      </c>
      <c r="F63" s="33" t="n">
        <f aca="false">apkure!E63</f>
        <v>6</v>
      </c>
      <c r="G63" s="30"/>
      <c r="H63" s="30"/>
      <c r="I63" s="31" t="n">
        <f aca="false">H63*G63</f>
        <v>0</v>
      </c>
      <c r="J63" s="30"/>
      <c r="K63" s="30"/>
      <c r="L63" s="24" t="n">
        <f aca="false">apkure!I63+apkure!J63+apkure!K63</f>
        <v>0</v>
      </c>
      <c r="M63" s="24" t="n">
        <f aca="false">apkure!F63*apkure!G63</f>
        <v>0</v>
      </c>
      <c r="N63" s="24" t="n">
        <f aca="false">apkure!F63*apkure!I63</f>
        <v>0</v>
      </c>
      <c r="O63" s="24" t="n">
        <f aca="false">apkure!F63*apkure!J63</f>
        <v>0</v>
      </c>
      <c r="P63" s="24" t="n">
        <f aca="false">apkure!F63*apkure!K63</f>
        <v>0</v>
      </c>
      <c r="Q63" s="24" t="n">
        <f aca="false">apkure!N63+apkure!O63+apkure!P63</f>
        <v>0</v>
      </c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false" outlineLevel="0" collapsed="false">
      <c r="A64" s="17"/>
      <c r="B64" s="171"/>
      <c r="C64" s="138" t="s">
        <v>494</v>
      </c>
      <c r="D64" s="19" t="s">
        <v>42</v>
      </c>
      <c r="E64" s="33" t="n">
        <v>36</v>
      </c>
      <c r="F64" s="33" t="n">
        <f aca="false">apkure!E64</f>
        <v>36</v>
      </c>
      <c r="G64" s="30"/>
      <c r="H64" s="30"/>
      <c r="I64" s="31" t="n">
        <f aca="false">H64*G64</f>
        <v>0</v>
      </c>
      <c r="J64" s="30"/>
      <c r="K64" s="30"/>
      <c r="L64" s="24" t="n">
        <f aca="false">apkure!I64+apkure!J64+apkure!K64</f>
        <v>0</v>
      </c>
      <c r="M64" s="24" t="n">
        <f aca="false">apkure!F64*apkure!G64</f>
        <v>0</v>
      </c>
      <c r="N64" s="24" t="n">
        <f aca="false">apkure!F64*apkure!I64</f>
        <v>0</v>
      </c>
      <c r="O64" s="24" t="n">
        <f aca="false">apkure!F64*apkure!J64</f>
        <v>0</v>
      </c>
      <c r="P64" s="24" t="n">
        <f aca="false">apkure!F64*apkure!K64</f>
        <v>0</v>
      </c>
      <c r="Q64" s="24" t="n">
        <f aca="false">apkure!N64+apkure!O64+apkure!P64</f>
        <v>0</v>
      </c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false" outlineLevel="0" collapsed="false">
      <c r="A65" s="17"/>
      <c r="B65" s="171"/>
      <c r="C65" s="138" t="s">
        <v>495</v>
      </c>
      <c r="D65" s="19" t="s">
        <v>42</v>
      </c>
      <c r="E65" s="33" t="n">
        <v>36</v>
      </c>
      <c r="F65" s="33" t="n">
        <f aca="false">apkure!E65</f>
        <v>36</v>
      </c>
      <c r="G65" s="30"/>
      <c r="H65" s="30"/>
      <c r="I65" s="31" t="n">
        <f aca="false">H65*G65</f>
        <v>0</v>
      </c>
      <c r="J65" s="30"/>
      <c r="K65" s="30"/>
      <c r="L65" s="24" t="n">
        <f aca="false">apkure!I65+apkure!J65+apkure!K65</f>
        <v>0</v>
      </c>
      <c r="M65" s="24" t="n">
        <f aca="false">apkure!F65*apkure!G65</f>
        <v>0</v>
      </c>
      <c r="N65" s="24" t="n">
        <f aca="false">apkure!F65*apkure!I65</f>
        <v>0</v>
      </c>
      <c r="O65" s="24" t="n">
        <f aca="false">apkure!F65*apkure!J65</f>
        <v>0</v>
      </c>
      <c r="P65" s="24" t="n">
        <f aca="false">apkure!F65*apkure!K65</f>
        <v>0</v>
      </c>
      <c r="Q65" s="24" t="n">
        <f aca="false">apkure!N65+apkure!O65+apkure!P65</f>
        <v>0</v>
      </c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false" outlineLevel="0" collapsed="false">
      <c r="A66" s="17"/>
      <c r="B66" s="171"/>
      <c r="C66" s="138" t="s">
        <v>496</v>
      </c>
      <c r="D66" s="19" t="s">
        <v>42</v>
      </c>
      <c r="E66" s="33" t="n">
        <v>2</v>
      </c>
      <c r="F66" s="33" t="n">
        <f aca="false">apkure!E66</f>
        <v>2</v>
      </c>
      <c r="G66" s="30"/>
      <c r="H66" s="30"/>
      <c r="I66" s="31" t="n">
        <f aca="false">H66*G66</f>
        <v>0</v>
      </c>
      <c r="J66" s="30"/>
      <c r="K66" s="30"/>
      <c r="L66" s="24" t="n">
        <f aca="false">apkure!I66+apkure!J66+apkure!K66</f>
        <v>0</v>
      </c>
      <c r="M66" s="24" t="n">
        <f aca="false">apkure!F66*apkure!G66</f>
        <v>0</v>
      </c>
      <c r="N66" s="24" t="n">
        <f aca="false">apkure!F66*apkure!I66</f>
        <v>0</v>
      </c>
      <c r="O66" s="24" t="n">
        <f aca="false">apkure!F66*apkure!J66</f>
        <v>0</v>
      </c>
      <c r="P66" s="24" t="n">
        <f aca="false">apkure!F66*apkure!K66</f>
        <v>0</v>
      </c>
      <c r="Q66" s="24" t="n">
        <f aca="false">apkure!N66+apkure!O66+apkure!P66</f>
        <v>0</v>
      </c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false" outlineLevel="0" collapsed="false">
      <c r="A67" s="17"/>
      <c r="B67" s="171"/>
      <c r="C67" s="138" t="s">
        <v>455</v>
      </c>
      <c r="D67" s="19" t="s">
        <v>42</v>
      </c>
      <c r="E67" s="33" t="n">
        <v>6</v>
      </c>
      <c r="F67" s="33" t="n">
        <f aca="false">apkure!E67</f>
        <v>6</v>
      </c>
      <c r="G67" s="30"/>
      <c r="H67" s="30"/>
      <c r="I67" s="31" t="n">
        <f aca="false">H67*G67</f>
        <v>0</v>
      </c>
      <c r="J67" s="30"/>
      <c r="K67" s="30"/>
      <c r="L67" s="24" t="n">
        <f aca="false">apkure!I67+apkure!J67+apkure!K67</f>
        <v>0</v>
      </c>
      <c r="M67" s="24" t="n">
        <f aca="false">apkure!F67*apkure!G67</f>
        <v>0</v>
      </c>
      <c r="N67" s="24" t="n">
        <f aca="false">apkure!F67*apkure!I67</f>
        <v>0</v>
      </c>
      <c r="O67" s="24" t="n">
        <f aca="false">apkure!F67*apkure!J67</f>
        <v>0</v>
      </c>
      <c r="P67" s="24" t="n">
        <f aca="false">apkure!F67*apkure!K67</f>
        <v>0</v>
      </c>
      <c r="Q67" s="24" t="n">
        <f aca="false">apkure!N67+apkure!O67+apkure!P67</f>
        <v>0</v>
      </c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false" outlineLevel="0" collapsed="false">
      <c r="A68" s="17"/>
      <c r="B68" s="171"/>
      <c r="C68" s="138" t="s">
        <v>497</v>
      </c>
      <c r="D68" s="19" t="s">
        <v>42</v>
      </c>
      <c r="E68" s="33" t="n">
        <v>8</v>
      </c>
      <c r="F68" s="33" t="n">
        <f aca="false">apkure!E68</f>
        <v>8</v>
      </c>
      <c r="G68" s="30"/>
      <c r="H68" s="30"/>
      <c r="I68" s="31" t="n">
        <f aca="false">H68*G68</f>
        <v>0</v>
      </c>
      <c r="J68" s="30"/>
      <c r="K68" s="30"/>
      <c r="L68" s="24" t="n">
        <f aca="false">apkure!I68+apkure!J68+apkure!K68</f>
        <v>0</v>
      </c>
      <c r="M68" s="24" t="n">
        <f aca="false">apkure!F68*apkure!G68</f>
        <v>0</v>
      </c>
      <c r="N68" s="24" t="n">
        <f aca="false">apkure!F68*apkure!I68</f>
        <v>0</v>
      </c>
      <c r="O68" s="24" t="n">
        <f aca="false">apkure!F68*apkure!J68</f>
        <v>0</v>
      </c>
      <c r="P68" s="24" t="n">
        <f aca="false">apkure!F68*apkure!K68</f>
        <v>0</v>
      </c>
      <c r="Q68" s="24" t="n">
        <f aca="false">apkure!N68+apkure!O68+apkure!P68</f>
        <v>0</v>
      </c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.75" hidden="false" customHeight="false" outlineLevel="0" collapsed="false">
      <c r="A69" s="17"/>
      <c r="B69" s="171"/>
      <c r="C69" s="138" t="s">
        <v>498</v>
      </c>
      <c r="D69" s="19" t="s">
        <v>42</v>
      </c>
      <c r="E69" s="33" t="n">
        <v>8</v>
      </c>
      <c r="F69" s="33" t="n">
        <f aca="false">apkure!E69</f>
        <v>8</v>
      </c>
      <c r="G69" s="30"/>
      <c r="H69" s="30"/>
      <c r="I69" s="31" t="n">
        <f aca="false">H69*G69</f>
        <v>0</v>
      </c>
      <c r="J69" s="30"/>
      <c r="K69" s="30"/>
      <c r="L69" s="24" t="n">
        <f aca="false">apkure!I69+apkure!J69+apkure!K69</f>
        <v>0</v>
      </c>
      <c r="M69" s="24" t="n">
        <f aca="false">apkure!F69*apkure!G69</f>
        <v>0</v>
      </c>
      <c r="N69" s="24" t="n">
        <f aca="false">apkure!F69*apkure!I69</f>
        <v>0</v>
      </c>
      <c r="O69" s="24" t="n">
        <f aca="false">apkure!F69*apkure!J69</f>
        <v>0</v>
      </c>
      <c r="P69" s="24" t="n">
        <f aca="false">apkure!F69*apkure!K69</f>
        <v>0</v>
      </c>
      <c r="Q69" s="24" t="n">
        <f aca="false">apkure!N69+apkure!O69+apkure!P69</f>
        <v>0</v>
      </c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2.75" hidden="false" customHeight="false" outlineLevel="0" collapsed="false">
      <c r="A70" s="17"/>
      <c r="B70" s="171"/>
      <c r="C70" s="138" t="s">
        <v>499</v>
      </c>
      <c r="D70" s="19" t="s">
        <v>42</v>
      </c>
      <c r="E70" s="33" t="n">
        <v>2</v>
      </c>
      <c r="F70" s="33" t="n">
        <f aca="false">apkure!E70</f>
        <v>2</v>
      </c>
      <c r="G70" s="30"/>
      <c r="H70" s="30"/>
      <c r="I70" s="31" t="n">
        <f aca="false">H70*G70</f>
        <v>0</v>
      </c>
      <c r="J70" s="30"/>
      <c r="K70" s="30"/>
      <c r="L70" s="24" t="n">
        <f aca="false">apkure!I70+apkure!J70+apkure!K70</f>
        <v>0</v>
      </c>
      <c r="M70" s="24" t="n">
        <f aca="false">apkure!F70*apkure!G70</f>
        <v>0</v>
      </c>
      <c r="N70" s="24" t="n">
        <f aca="false">apkure!F70*apkure!I70</f>
        <v>0</v>
      </c>
      <c r="O70" s="24" t="n">
        <f aca="false">apkure!F70*apkure!J70</f>
        <v>0</v>
      </c>
      <c r="P70" s="24" t="n">
        <f aca="false">apkure!F70*apkure!K70</f>
        <v>0</v>
      </c>
      <c r="Q70" s="24" t="n">
        <f aca="false">apkure!N70+apkure!O70+apkure!P70</f>
        <v>0</v>
      </c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2.75" hidden="false" customHeight="false" outlineLevel="0" collapsed="false">
      <c r="A71" s="17"/>
      <c r="B71" s="171"/>
      <c r="C71" s="138" t="s">
        <v>500</v>
      </c>
      <c r="D71" s="19" t="s">
        <v>42</v>
      </c>
      <c r="E71" s="33" t="n">
        <v>8</v>
      </c>
      <c r="F71" s="33" t="n">
        <f aca="false">apkure!E71</f>
        <v>8</v>
      </c>
      <c r="G71" s="30"/>
      <c r="H71" s="30"/>
      <c r="I71" s="31" t="n">
        <f aca="false">H71*G71</f>
        <v>0</v>
      </c>
      <c r="J71" s="30"/>
      <c r="K71" s="30"/>
      <c r="L71" s="24" t="n">
        <f aca="false">apkure!I71+apkure!J71+apkure!K71</f>
        <v>0</v>
      </c>
      <c r="M71" s="24" t="n">
        <f aca="false">apkure!F71*apkure!G71</f>
        <v>0</v>
      </c>
      <c r="N71" s="24" t="n">
        <f aca="false">apkure!F71*apkure!I71</f>
        <v>0</v>
      </c>
      <c r="O71" s="24" t="n">
        <f aca="false">apkure!F71*apkure!J71</f>
        <v>0</v>
      </c>
      <c r="P71" s="24" t="n">
        <f aca="false">apkure!F71*apkure!K71</f>
        <v>0</v>
      </c>
      <c r="Q71" s="24" t="n">
        <f aca="false">apkure!N71+apkure!O71+apkure!P71</f>
        <v>0</v>
      </c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2.75" hidden="false" customHeight="false" outlineLevel="0" collapsed="false">
      <c r="A72" s="17"/>
      <c r="B72" s="171"/>
      <c r="C72" s="138" t="s">
        <v>456</v>
      </c>
      <c r="D72" s="19" t="s">
        <v>42</v>
      </c>
      <c r="E72" s="33" t="n">
        <v>10</v>
      </c>
      <c r="F72" s="33" t="n">
        <f aca="false">apkure!E72</f>
        <v>10</v>
      </c>
      <c r="G72" s="30"/>
      <c r="H72" s="30"/>
      <c r="I72" s="31" t="n">
        <f aca="false">H72*G72</f>
        <v>0</v>
      </c>
      <c r="J72" s="30"/>
      <c r="K72" s="30"/>
      <c r="L72" s="24" t="n">
        <f aca="false">apkure!I72+apkure!J72+apkure!K72</f>
        <v>0</v>
      </c>
      <c r="M72" s="24" t="n">
        <f aca="false">apkure!F72*apkure!G72</f>
        <v>0</v>
      </c>
      <c r="N72" s="24" t="n">
        <f aca="false">apkure!F72*apkure!I72</f>
        <v>0</v>
      </c>
      <c r="O72" s="24" t="n">
        <f aca="false">apkure!F72*apkure!J72</f>
        <v>0</v>
      </c>
      <c r="P72" s="24" t="n">
        <f aca="false">apkure!F72*apkure!K72</f>
        <v>0</v>
      </c>
      <c r="Q72" s="24" t="n">
        <f aca="false">apkure!N72+apkure!O72+apkure!P72</f>
        <v>0</v>
      </c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2.75" hidden="false" customHeight="false" outlineLevel="0" collapsed="false">
      <c r="A73" s="17"/>
      <c r="B73" s="171"/>
      <c r="C73" s="172" t="s">
        <v>501</v>
      </c>
      <c r="D73" s="19" t="s">
        <v>88</v>
      </c>
      <c r="E73" s="33" t="n">
        <v>72</v>
      </c>
      <c r="F73" s="33" t="n">
        <f aca="false">apkure!E73</f>
        <v>72</v>
      </c>
      <c r="G73" s="30"/>
      <c r="H73" s="30"/>
      <c r="I73" s="31" t="n">
        <f aca="false">H73*G73</f>
        <v>0</v>
      </c>
      <c r="J73" s="30"/>
      <c r="K73" s="30"/>
      <c r="L73" s="24" t="n">
        <f aca="false">apkure!I73+apkure!J73+apkure!K73</f>
        <v>0</v>
      </c>
      <c r="M73" s="24" t="n">
        <f aca="false">apkure!F73*apkure!G73</f>
        <v>0</v>
      </c>
      <c r="N73" s="24" t="n">
        <f aca="false">apkure!F73*apkure!I73</f>
        <v>0</v>
      </c>
      <c r="O73" s="24" t="n">
        <f aca="false">apkure!F73*apkure!J73</f>
        <v>0</v>
      </c>
      <c r="P73" s="24" t="n">
        <f aca="false">apkure!F73*apkure!K73</f>
        <v>0</v>
      </c>
      <c r="Q73" s="24" t="n">
        <f aca="false">apkure!N73+apkure!O73+apkure!P73</f>
        <v>0</v>
      </c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2.75" hidden="false" customHeight="false" outlineLevel="0" collapsed="false">
      <c r="A74" s="17"/>
      <c r="B74" s="171"/>
      <c r="C74" s="172" t="s">
        <v>457</v>
      </c>
      <c r="D74" s="19" t="s">
        <v>42</v>
      </c>
      <c r="E74" s="33" t="n">
        <v>2</v>
      </c>
      <c r="F74" s="33" t="n">
        <f aca="false">apkure!E74</f>
        <v>2</v>
      </c>
      <c r="G74" s="30"/>
      <c r="H74" s="30"/>
      <c r="I74" s="31" t="n">
        <f aca="false">H74*G74</f>
        <v>0</v>
      </c>
      <c r="J74" s="30"/>
      <c r="K74" s="30"/>
      <c r="L74" s="24" t="n">
        <f aca="false">apkure!I74+apkure!J74+apkure!K74</f>
        <v>0</v>
      </c>
      <c r="M74" s="24" t="n">
        <f aca="false">apkure!F74*apkure!G74</f>
        <v>0</v>
      </c>
      <c r="N74" s="24" t="n">
        <f aca="false">apkure!F74*apkure!I74</f>
        <v>0</v>
      </c>
      <c r="O74" s="24" t="n">
        <f aca="false">apkure!F74*apkure!J74</f>
        <v>0</v>
      </c>
      <c r="P74" s="24" t="n">
        <f aca="false">apkure!F74*apkure!K74</f>
        <v>0</v>
      </c>
      <c r="Q74" s="24" t="n">
        <f aca="false">apkure!N74+apkure!O74+apkure!P74</f>
        <v>0</v>
      </c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.75" hidden="false" customHeight="false" outlineLevel="0" collapsed="false">
      <c r="A75" s="17"/>
      <c r="B75" s="171"/>
      <c r="C75" s="172" t="s">
        <v>502</v>
      </c>
      <c r="D75" s="19" t="s">
        <v>42</v>
      </c>
      <c r="E75" s="33" t="n">
        <v>8</v>
      </c>
      <c r="F75" s="33" t="n">
        <f aca="false">apkure!E75</f>
        <v>8</v>
      </c>
      <c r="G75" s="30"/>
      <c r="H75" s="30"/>
      <c r="I75" s="31" t="n">
        <f aca="false">H75*G75</f>
        <v>0</v>
      </c>
      <c r="J75" s="30"/>
      <c r="K75" s="30"/>
      <c r="L75" s="24" t="n">
        <f aca="false">apkure!I75+apkure!J75+apkure!K75</f>
        <v>0</v>
      </c>
      <c r="M75" s="24" t="n">
        <f aca="false">apkure!F75*apkure!G75</f>
        <v>0</v>
      </c>
      <c r="N75" s="24" t="n">
        <f aca="false">apkure!F75*apkure!I75</f>
        <v>0</v>
      </c>
      <c r="O75" s="24" t="n">
        <f aca="false">apkure!F75*apkure!J75</f>
        <v>0</v>
      </c>
      <c r="P75" s="24" t="n">
        <f aca="false">apkure!F75*apkure!K75</f>
        <v>0</v>
      </c>
      <c r="Q75" s="24" t="n">
        <f aca="false">apkure!N75+apkure!O75+apkure!P75</f>
        <v>0</v>
      </c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.75" hidden="false" customHeight="false" outlineLevel="0" collapsed="false">
      <c r="A76" s="17"/>
      <c r="B76" s="171"/>
      <c r="C76" s="172" t="s">
        <v>503</v>
      </c>
      <c r="D76" s="19" t="s">
        <v>42</v>
      </c>
      <c r="E76" s="33" t="n">
        <v>18</v>
      </c>
      <c r="F76" s="33" t="n">
        <f aca="false">apkure!E76</f>
        <v>18</v>
      </c>
      <c r="G76" s="30"/>
      <c r="H76" s="30"/>
      <c r="I76" s="31" t="n">
        <f aca="false">H76*G76</f>
        <v>0</v>
      </c>
      <c r="J76" s="30"/>
      <c r="K76" s="30"/>
      <c r="L76" s="24" t="n">
        <f aca="false">apkure!I76+apkure!J76+apkure!K76</f>
        <v>0</v>
      </c>
      <c r="M76" s="24" t="n">
        <f aca="false">apkure!F76*apkure!G76</f>
        <v>0</v>
      </c>
      <c r="N76" s="24" t="n">
        <f aca="false">apkure!F76*apkure!I76</f>
        <v>0</v>
      </c>
      <c r="O76" s="24" t="n">
        <f aca="false">apkure!F76*apkure!J76</f>
        <v>0</v>
      </c>
      <c r="P76" s="24" t="n">
        <f aca="false">apkure!F76*apkure!K76</f>
        <v>0</v>
      </c>
      <c r="Q76" s="24" t="n">
        <f aca="false">apkure!N76+apkure!O76+apkure!P76</f>
        <v>0</v>
      </c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.75" hidden="false" customHeight="false" outlineLevel="0" collapsed="false">
      <c r="A77" s="17"/>
      <c r="B77" s="171"/>
      <c r="C77" s="172" t="s">
        <v>458</v>
      </c>
      <c r="D77" s="19" t="s">
        <v>42</v>
      </c>
      <c r="E77" s="33" t="n">
        <v>46</v>
      </c>
      <c r="F77" s="33" t="n">
        <f aca="false">apkure!E77</f>
        <v>46</v>
      </c>
      <c r="G77" s="30"/>
      <c r="H77" s="30"/>
      <c r="I77" s="31" t="n">
        <f aca="false">H77*G77</f>
        <v>0</v>
      </c>
      <c r="J77" s="30"/>
      <c r="K77" s="30"/>
      <c r="L77" s="24" t="n">
        <f aca="false">apkure!I77+apkure!J77+apkure!K77</f>
        <v>0</v>
      </c>
      <c r="M77" s="24" t="n">
        <f aca="false">apkure!F77*apkure!G77</f>
        <v>0</v>
      </c>
      <c r="N77" s="24" t="n">
        <f aca="false">apkure!F77*apkure!I77</f>
        <v>0</v>
      </c>
      <c r="O77" s="24" t="n">
        <f aca="false">apkure!F77*apkure!J77</f>
        <v>0</v>
      </c>
      <c r="P77" s="24" t="n">
        <f aca="false">apkure!F77*apkure!K77</f>
        <v>0</v>
      </c>
      <c r="Q77" s="24" t="n">
        <f aca="false">apkure!N77+apkure!O77+apkure!P77</f>
        <v>0</v>
      </c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2.75" hidden="false" customHeight="false" outlineLevel="0" collapsed="false">
      <c r="A78" s="17"/>
      <c r="B78" s="171"/>
      <c r="C78" s="172" t="s">
        <v>504</v>
      </c>
      <c r="D78" s="19" t="s">
        <v>42</v>
      </c>
      <c r="E78" s="33" t="n">
        <v>4</v>
      </c>
      <c r="F78" s="33" t="n">
        <f aca="false">apkure!E78</f>
        <v>4</v>
      </c>
      <c r="G78" s="30"/>
      <c r="H78" s="30"/>
      <c r="I78" s="31" t="n">
        <f aca="false">H78*G78</f>
        <v>0</v>
      </c>
      <c r="J78" s="30"/>
      <c r="K78" s="30"/>
      <c r="L78" s="24" t="n">
        <f aca="false">apkure!I78+apkure!J78+apkure!K78</f>
        <v>0</v>
      </c>
      <c r="M78" s="24" t="n">
        <f aca="false">apkure!F78*apkure!G78</f>
        <v>0</v>
      </c>
      <c r="N78" s="24" t="n">
        <f aca="false">apkure!F78*apkure!I78</f>
        <v>0</v>
      </c>
      <c r="O78" s="24" t="n">
        <f aca="false">apkure!F78*apkure!J78</f>
        <v>0</v>
      </c>
      <c r="P78" s="24" t="n">
        <f aca="false">apkure!F78*apkure!K78</f>
        <v>0</v>
      </c>
      <c r="Q78" s="24" t="n">
        <f aca="false">apkure!N78+apkure!O78+apkure!P78</f>
        <v>0</v>
      </c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2.75" hidden="false" customHeight="false" outlineLevel="0" collapsed="false">
      <c r="A79" s="17"/>
      <c r="B79" s="171"/>
      <c r="C79" s="172" t="s">
        <v>459</v>
      </c>
      <c r="D79" s="19" t="s">
        <v>42</v>
      </c>
      <c r="E79" s="33" t="n">
        <v>10</v>
      </c>
      <c r="F79" s="33" t="n">
        <f aca="false">apkure!E79</f>
        <v>10</v>
      </c>
      <c r="G79" s="30"/>
      <c r="H79" s="30"/>
      <c r="I79" s="31" t="n">
        <f aca="false">H79*G79</f>
        <v>0</v>
      </c>
      <c r="J79" s="30"/>
      <c r="K79" s="30"/>
      <c r="L79" s="24" t="n">
        <f aca="false">apkure!I79+apkure!J79+apkure!K79</f>
        <v>0</v>
      </c>
      <c r="M79" s="24" t="n">
        <f aca="false">apkure!F79*apkure!G79</f>
        <v>0</v>
      </c>
      <c r="N79" s="24" t="n">
        <f aca="false">apkure!F79*apkure!I79</f>
        <v>0</v>
      </c>
      <c r="O79" s="24" t="n">
        <f aca="false">apkure!F79*apkure!J79</f>
        <v>0</v>
      </c>
      <c r="P79" s="24" t="n">
        <f aca="false">apkure!F79*apkure!K79</f>
        <v>0</v>
      </c>
      <c r="Q79" s="24" t="n">
        <f aca="false">apkure!N79+apkure!O79+apkure!P79</f>
        <v>0</v>
      </c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2.75" hidden="false" customHeight="false" outlineLevel="0" collapsed="false">
      <c r="A80" s="17"/>
      <c r="B80" s="171"/>
      <c r="C80" s="172" t="s">
        <v>505</v>
      </c>
      <c r="D80" s="19" t="s">
        <v>42</v>
      </c>
      <c r="E80" s="33" t="n">
        <v>10</v>
      </c>
      <c r="F80" s="33" t="n">
        <f aca="false">apkure!E80</f>
        <v>10</v>
      </c>
      <c r="G80" s="30"/>
      <c r="H80" s="30"/>
      <c r="I80" s="31" t="n">
        <f aca="false">H80*G80</f>
        <v>0</v>
      </c>
      <c r="J80" s="30"/>
      <c r="K80" s="30"/>
      <c r="L80" s="24" t="n">
        <f aca="false">apkure!I80+apkure!J80+apkure!K80</f>
        <v>0</v>
      </c>
      <c r="M80" s="24" t="n">
        <f aca="false">apkure!F80*apkure!G80</f>
        <v>0</v>
      </c>
      <c r="N80" s="24" t="n">
        <f aca="false">apkure!F80*apkure!I80</f>
        <v>0</v>
      </c>
      <c r="O80" s="24" t="n">
        <f aca="false">apkure!F80*apkure!J80</f>
        <v>0</v>
      </c>
      <c r="P80" s="24" t="n">
        <f aca="false">apkure!F80*apkure!K80</f>
        <v>0</v>
      </c>
      <c r="Q80" s="24" t="n">
        <f aca="false">apkure!N80+apkure!O80+apkure!P80</f>
        <v>0</v>
      </c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2.75" hidden="false" customHeight="false" outlineLevel="0" collapsed="false">
      <c r="A81" s="17"/>
      <c r="B81" s="171"/>
      <c r="C81" s="172" t="s">
        <v>506</v>
      </c>
      <c r="D81" s="19" t="s">
        <v>42</v>
      </c>
      <c r="E81" s="33" t="n">
        <v>10</v>
      </c>
      <c r="F81" s="33" t="n">
        <f aca="false">apkure!E81</f>
        <v>10</v>
      </c>
      <c r="G81" s="30"/>
      <c r="H81" s="30"/>
      <c r="I81" s="31" t="n">
        <f aca="false">H81*G81</f>
        <v>0</v>
      </c>
      <c r="J81" s="30"/>
      <c r="K81" s="30"/>
      <c r="L81" s="24" t="n">
        <f aca="false">apkure!I81+apkure!J81+apkure!K81</f>
        <v>0</v>
      </c>
      <c r="M81" s="24" t="n">
        <f aca="false">apkure!F81*apkure!G81</f>
        <v>0</v>
      </c>
      <c r="N81" s="24" t="n">
        <f aca="false">apkure!F81*apkure!I81</f>
        <v>0</v>
      </c>
      <c r="O81" s="24" t="n">
        <f aca="false">apkure!F81*apkure!J81</f>
        <v>0</v>
      </c>
      <c r="P81" s="24" t="n">
        <f aca="false">apkure!F81*apkure!K81</f>
        <v>0</v>
      </c>
      <c r="Q81" s="24" t="n">
        <f aca="false">apkure!N81+apkure!O81+apkure!P81</f>
        <v>0</v>
      </c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.75" hidden="false" customHeight="false" outlineLevel="0" collapsed="false">
      <c r="A82" s="17"/>
      <c r="B82" s="171"/>
      <c r="C82" s="172" t="s">
        <v>507</v>
      </c>
      <c r="D82" s="19" t="s">
        <v>42</v>
      </c>
      <c r="E82" s="33" t="n">
        <v>18</v>
      </c>
      <c r="F82" s="33" t="n">
        <f aca="false">apkure!E82</f>
        <v>18</v>
      </c>
      <c r="G82" s="30"/>
      <c r="H82" s="30"/>
      <c r="I82" s="31" t="n">
        <f aca="false">H82*G82</f>
        <v>0</v>
      </c>
      <c r="J82" s="30"/>
      <c r="K82" s="30"/>
      <c r="L82" s="24" t="n">
        <f aca="false">apkure!I82+apkure!J82+apkure!K82</f>
        <v>0</v>
      </c>
      <c r="M82" s="24" t="n">
        <f aca="false">apkure!F82*apkure!G82</f>
        <v>0</v>
      </c>
      <c r="N82" s="24" t="n">
        <f aca="false">apkure!F82*apkure!I82</f>
        <v>0</v>
      </c>
      <c r="O82" s="24" t="n">
        <f aca="false">apkure!F82*apkure!J82</f>
        <v>0</v>
      </c>
      <c r="P82" s="24" t="n">
        <f aca="false">apkure!F82*apkure!K82</f>
        <v>0</v>
      </c>
      <c r="Q82" s="24" t="n">
        <f aca="false">apkure!N82+apkure!O82+apkure!P82</f>
        <v>0</v>
      </c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.75" hidden="false" customHeight="false" outlineLevel="0" collapsed="false">
      <c r="A83" s="17"/>
      <c r="B83" s="171"/>
      <c r="C83" s="172" t="s">
        <v>460</v>
      </c>
      <c r="D83" s="19" t="s">
        <v>42</v>
      </c>
      <c r="E83" s="33" t="n">
        <v>23</v>
      </c>
      <c r="F83" s="33" t="n">
        <f aca="false">apkure!E83</f>
        <v>23</v>
      </c>
      <c r="G83" s="30"/>
      <c r="H83" s="30"/>
      <c r="I83" s="31" t="n">
        <f aca="false">H83*G83</f>
        <v>0</v>
      </c>
      <c r="J83" s="30"/>
      <c r="K83" s="30"/>
      <c r="L83" s="24" t="n">
        <f aca="false">apkure!I83+apkure!J83+apkure!K83</f>
        <v>0</v>
      </c>
      <c r="M83" s="24" t="n">
        <f aca="false">apkure!F83*apkure!G83</f>
        <v>0</v>
      </c>
      <c r="N83" s="24" t="n">
        <f aca="false">apkure!F83*apkure!I83</f>
        <v>0</v>
      </c>
      <c r="O83" s="24" t="n">
        <f aca="false">apkure!F83*apkure!J83</f>
        <v>0</v>
      </c>
      <c r="P83" s="24" t="n">
        <f aca="false">apkure!F83*apkure!K83</f>
        <v>0</v>
      </c>
      <c r="Q83" s="24" t="n">
        <f aca="false">apkure!N83+apkure!O83+apkure!P83</f>
        <v>0</v>
      </c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.75" hidden="false" customHeight="false" outlineLevel="0" collapsed="false">
      <c r="A84" s="17"/>
      <c r="B84" s="171"/>
      <c r="C84" s="172" t="s">
        <v>508</v>
      </c>
      <c r="D84" s="19" t="s">
        <v>42</v>
      </c>
      <c r="E84" s="33" t="n">
        <v>5</v>
      </c>
      <c r="F84" s="33" t="n">
        <f aca="false">apkure!E84</f>
        <v>5</v>
      </c>
      <c r="G84" s="30"/>
      <c r="H84" s="30"/>
      <c r="I84" s="31" t="n">
        <f aca="false">H84*G84</f>
        <v>0</v>
      </c>
      <c r="J84" s="30"/>
      <c r="K84" s="30"/>
      <c r="L84" s="24" t="n">
        <f aca="false">apkure!I84+apkure!J84+apkure!K84</f>
        <v>0</v>
      </c>
      <c r="M84" s="24" t="n">
        <f aca="false">apkure!F84*apkure!G84</f>
        <v>0</v>
      </c>
      <c r="N84" s="24" t="n">
        <f aca="false">apkure!F84*apkure!I84</f>
        <v>0</v>
      </c>
      <c r="O84" s="24" t="n">
        <f aca="false">apkure!F84*apkure!J84</f>
        <v>0</v>
      </c>
      <c r="P84" s="24" t="n">
        <f aca="false">apkure!F84*apkure!K84</f>
        <v>0</v>
      </c>
      <c r="Q84" s="24" t="n">
        <f aca="false">apkure!N84+apkure!O84+apkure!P84</f>
        <v>0</v>
      </c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38.25" hidden="false" customHeight="false" outlineLevel="0" collapsed="false">
      <c r="A85" s="17"/>
      <c r="B85" s="17"/>
      <c r="C85" s="32" t="s">
        <v>509</v>
      </c>
      <c r="D85" s="19" t="s">
        <v>88</v>
      </c>
      <c r="E85" s="33" t="n">
        <v>4</v>
      </c>
      <c r="F85" s="33" t="n">
        <f aca="false">apkure!E85</f>
        <v>4</v>
      </c>
      <c r="G85" s="30"/>
      <c r="H85" s="30"/>
      <c r="I85" s="31" t="n">
        <f aca="false">H85*G85</f>
        <v>0</v>
      </c>
      <c r="J85" s="30"/>
      <c r="K85" s="30"/>
      <c r="L85" s="24" t="n">
        <f aca="false">apkure!I85+apkure!J85+apkure!K85</f>
        <v>0</v>
      </c>
      <c r="M85" s="24" t="n">
        <f aca="false">apkure!F85*apkure!G85</f>
        <v>0</v>
      </c>
      <c r="N85" s="24" t="n">
        <f aca="false">apkure!F85*apkure!I85</f>
        <v>0</v>
      </c>
      <c r="O85" s="24" t="n">
        <f aca="false">apkure!F85*apkure!J85</f>
        <v>0</v>
      </c>
      <c r="P85" s="24" t="n">
        <f aca="false">apkure!F85*apkure!K85</f>
        <v>0</v>
      </c>
      <c r="Q85" s="24" t="n">
        <f aca="false">apkure!N85+apkure!O85+apkure!P85</f>
        <v>0</v>
      </c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25.5" hidden="false" customHeight="false" outlineLevel="0" collapsed="false">
      <c r="A86" s="17"/>
      <c r="B86" s="17"/>
      <c r="C86" s="32" t="s">
        <v>462</v>
      </c>
      <c r="D86" s="19" t="s">
        <v>52</v>
      </c>
      <c r="E86" s="33" t="n">
        <v>17</v>
      </c>
      <c r="F86" s="33" t="n">
        <f aca="false">apkure!E86</f>
        <v>17</v>
      </c>
      <c r="G86" s="30"/>
      <c r="H86" s="30"/>
      <c r="I86" s="31" t="n">
        <f aca="false">H86*G86</f>
        <v>0</v>
      </c>
      <c r="J86" s="30"/>
      <c r="K86" s="30"/>
      <c r="L86" s="24" t="n">
        <f aca="false">apkure!I86+apkure!J86+apkure!K86</f>
        <v>0</v>
      </c>
      <c r="M86" s="24" t="n">
        <f aca="false">apkure!F86*apkure!G86</f>
        <v>0</v>
      </c>
      <c r="N86" s="24" t="n">
        <f aca="false">apkure!F86*apkure!I86</f>
        <v>0</v>
      </c>
      <c r="O86" s="24" t="n">
        <f aca="false">apkure!F86*apkure!J86</f>
        <v>0</v>
      </c>
      <c r="P86" s="24" t="n">
        <f aca="false">apkure!F86*apkure!K86</f>
        <v>0</v>
      </c>
      <c r="Q86" s="24" t="n">
        <f aca="false">apkure!N86+apkure!O86+apkure!P86</f>
        <v>0</v>
      </c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25.5" hidden="false" customHeight="false" outlineLevel="0" collapsed="false">
      <c r="A87" s="17"/>
      <c r="B87" s="17"/>
      <c r="C87" s="32" t="s">
        <v>463</v>
      </c>
      <c r="D87" s="19" t="s">
        <v>88</v>
      </c>
      <c r="E87" s="33" t="n">
        <v>2</v>
      </c>
      <c r="F87" s="33" t="n">
        <f aca="false">apkure!E87</f>
        <v>2</v>
      </c>
      <c r="G87" s="30"/>
      <c r="H87" s="30"/>
      <c r="I87" s="31" t="n">
        <f aca="false">H87*G87</f>
        <v>0</v>
      </c>
      <c r="J87" s="30"/>
      <c r="K87" s="30"/>
      <c r="L87" s="24" t="n">
        <f aca="false">apkure!I87+apkure!J87+apkure!K87</f>
        <v>0</v>
      </c>
      <c r="M87" s="24" t="n">
        <f aca="false">apkure!F87*apkure!G87</f>
        <v>0</v>
      </c>
      <c r="N87" s="24" t="n">
        <f aca="false">apkure!F87*apkure!I87</f>
        <v>0</v>
      </c>
      <c r="O87" s="24" t="n">
        <f aca="false">apkure!F87*apkure!J87</f>
        <v>0</v>
      </c>
      <c r="P87" s="24" t="n">
        <f aca="false">apkure!F87*apkure!K87</f>
        <v>0</v>
      </c>
      <c r="Q87" s="24" t="n">
        <f aca="false">apkure!N87+apkure!O87+apkure!P87</f>
        <v>0</v>
      </c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51" hidden="false" customHeight="false" outlineLevel="0" collapsed="false">
      <c r="A88" s="26" t="n">
        <v>11</v>
      </c>
      <c r="B88" s="26" t="s">
        <v>444</v>
      </c>
      <c r="C88" s="27" t="s">
        <v>510</v>
      </c>
      <c r="D88" s="28" t="s">
        <v>88</v>
      </c>
      <c r="E88" s="34" t="n">
        <v>6</v>
      </c>
      <c r="F88" s="35" t="n">
        <f aca="false">apkure!E88</f>
        <v>6</v>
      </c>
      <c r="G88" s="30"/>
      <c r="H88" s="30"/>
      <c r="I88" s="31" t="n">
        <f aca="false">H88*G88</f>
        <v>0</v>
      </c>
      <c r="J88" s="30"/>
      <c r="K88" s="30"/>
      <c r="L88" s="24" t="n">
        <f aca="false">apkure!I88+apkure!J88+apkure!K88</f>
        <v>0</v>
      </c>
      <c r="M88" s="24" t="n">
        <f aca="false">apkure!F88*apkure!G88</f>
        <v>0</v>
      </c>
      <c r="N88" s="24" t="n">
        <f aca="false">apkure!F88*apkure!I88</f>
        <v>0</v>
      </c>
      <c r="O88" s="24" t="n">
        <f aca="false">apkure!F88*apkure!J88</f>
        <v>0</v>
      </c>
      <c r="P88" s="24" t="n">
        <f aca="false">apkure!F88*apkure!K88</f>
        <v>0</v>
      </c>
      <c r="Q88" s="24" t="n">
        <f aca="false">apkure!N88+apkure!O88+apkure!P88</f>
        <v>0</v>
      </c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51" hidden="false" customHeight="false" outlineLevel="0" collapsed="false">
      <c r="A89" s="26" t="n">
        <v>12</v>
      </c>
      <c r="B89" s="26" t="s">
        <v>444</v>
      </c>
      <c r="C89" s="27" t="s">
        <v>511</v>
      </c>
      <c r="D89" s="28" t="s">
        <v>88</v>
      </c>
      <c r="E89" s="34" t="n">
        <v>6</v>
      </c>
      <c r="F89" s="35" t="n">
        <f aca="false">apkure!E89</f>
        <v>6</v>
      </c>
      <c r="G89" s="30"/>
      <c r="H89" s="30"/>
      <c r="I89" s="31" t="n">
        <f aca="false">H89*G89</f>
        <v>0</v>
      </c>
      <c r="J89" s="30"/>
      <c r="K89" s="30"/>
      <c r="L89" s="24" t="n">
        <f aca="false">apkure!I89+apkure!J89+apkure!K89</f>
        <v>0</v>
      </c>
      <c r="M89" s="24" t="n">
        <f aca="false">apkure!F89*apkure!G89</f>
        <v>0</v>
      </c>
      <c r="N89" s="24" t="n">
        <f aca="false">apkure!F89*apkure!I89</f>
        <v>0</v>
      </c>
      <c r="O89" s="24" t="n">
        <f aca="false">apkure!F89*apkure!J89</f>
        <v>0</v>
      </c>
      <c r="P89" s="24" t="n">
        <f aca="false">apkure!F89*apkure!K89</f>
        <v>0</v>
      </c>
      <c r="Q89" s="24" t="n">
        <f aca="false">apkure!N89+apkure!O89+apkure!P89</f>
        <v>0</v>
      </c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51" hidden="false" customHeight="false" outlineLevel="0" collapsed="false">
      <c r="A90" s="26" t="n">
        <v>13</v>
      </c>
      <c r="B90" s="26" t="s">
        <v>444</v>
      </c>
      <c r="C90" s="27" t="s">
        <v>512</v>
      </c>
      <c r="D90" s="28" t="s">
        <v>88</v>
      </c>
      <c r="E90" s="34" t="n">
        <v>4</v>
      </c>
      <c r="F90" s="35" t="n">
        <f aca="false">apkure!E90</f>
        <v>4</v>
      </c>
      <c r="G90" s="30"/>
      <c r="H90" s="30"/>
      <c r="I90" s="31" t="n">
        <f aca="false">H90*G90</f>
        <v>0</v>
      </c>
      <c r="J90" s="30"/>
      <c r="K90" s="30"/>
      <c r="L90" s="24" t="n">
        <f aca="false">apkure!I90+apkure!J90+apkure!K90</f>
        <v>0</v>
      </c>
      <c r="M90" s="24" t="n">
        <f aca="false">apkure!F90*apkure!G90</f>
        <v>0</v>
      </c>
      <c r="N90" s="24" t="n">
        <f aca="false">apkure!F90*apkure!I90</f>
        <v>0</v>
      </c>
      <c r="O90" s="24" t="n">
        <f aca="false">apkure!F90*apkure!J90</f>
        <v>0</v>
      </c>
      <c r="P90" s="24" t="n">
        <f aca="false">apkure!F90*apkure!K90</f>
        <v>0</v>
      </c>
      <c r="Q90" s="24" t="n">
        <f aca="false">apkure!N90+apkure!O90+apkure!P90</f>
        <v>0</v>
      </c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51" hidden="false" customHeight="false" outlineLevel="0" collapsed="false">
      <c r="A91" s="26" t="n">
        <v>14</v>
      </c>
      <c r="B91" s="26" t="s">
        <v>444</v>
      </c>
      <c r="C91" s="27" t="s">
        <v>513</v>
      </c>
      <c r="D91" s="28" t="s">
        <v>88</v>
      </c>
      <c r="E91" s="34" t="n">
        <v>4</v>
      </c>
      <c r="F91" s="35" t="n">
        <f aca="false">apkure!E91</f>
        <v>4</v>
      </c>
      <c r="G91" s="30"/>
      <c r="H91" s="30"/>
      <c r="I91" s="31" t="n">
        <f aca="false">H91*G91</f>
        <v>0</v>
      </c>
      <c r="J91" s="30"/>
      <c r="K91" s="30"/>
      <c r="L91" s="24" t="n">
        <f aca="false">apkure!I91+apkure!J91+apkure!K91</f>
        <v>0</v>
      </c>
      <c r="M91" s="24" t="n">
        <f aca="false">apkure!F91*apkure!G91</f>
        <v>0</v>
      </c>
      <c r="N91" s="24" t="n">
        <f aca="false">apkure!F91*apkure!I91</f>
        <v>0</v>
      </c>
      <c r="O91" s="24" t="n">
        <f aca="false">apkure!F91*apkure!J91</f>
        <v>0</v>
      </c>
      <c r="P91" s="24" t="n">
        <f aca="false">apkure!F91*apkure!K91</f>
        <v>0</v>
      </c>
      <c r="Q91" s="24" t="n">
        <f aca="false">apkure!N91+apkure!O91+apkure!P91</f>
        <v>0</v>
      </c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51" hidden="false" customHeight="false" outlineLevel="0" collapsed="false">
      <c r="A92" s="26" t="n">
        <v>15</v>
      </c>
      <c r="B92" s="26" t="s">
        <v>444</v>
      </c>
      <c r="C92" s="27" t="s">
        <v>514</v>
      </c>
      <c r="D92" s="28" t="s">
        <v>88</v>
      </c>
      <c r="E92" s="34" t="n">
        <v>4</v>
      </c>
      <c r="F92" s="35" t="n">
        <f aca="false">apkure!E92</f>
        <v>4</v>
      </c>
      <c r="G92" s="30"/>
      <c r="H92" s="30"/>
      <c r="I92" s="31" t="n">
        <f aca="false">H92*G92</f>
        <v>0</v>
      </c>
      <c r="J92" s="30"/>
      <c r="K92" s="30"/>
      <c r="L92" s="24" t="n">
        <f aca="false">apkure!I92+apkure!J92+apkure!K92</f>
        <v>0</v>
      </c>
      <c r="M92" s="24" t="n">
        <f aca="false">apkure!F92*apkure!G92</f>
        <v>0</v>
      </c>
      <c r="N92" s="24" t="n">
        <f aca="false">apkure!F92*apkure!I92</f>
        <v>0</v>
      </c>
      <c r="O92" s="24" t="n">
        <f aca="false">apkure!F92*apkure!J92</f>
        <v>0</v>
      </c>
      <c r="P92" s="24" t="n">
        <f aca="false">apkure!F92*apkure!K92</f>
        <v>0</v>
      </c>
      <c r="Q92" s="24" t="n">
        <f aca="false">apkure!N92+apkure!O92+apkure!P92</f>
        <v>0</v>
      </c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2.75" hidden="false" customHeight="false" outlineLevel="0" collapsed="false">
      <c r="A93" s="26" t="n">
        <v>16</v>
      </c>
      <c r="B93" s="26" t="s">
        <v>143</v>
      </c>
      <c r="C93" s="27" t="s">
        <v>468</v>
      </c>
      <c r="D93" s="28" t="s">
        <v>469</v>
      </c>
      <c r="E93" s="34" t="n">
        <v>9</v>
      </c>
      <c r="F93" s="35" t="n">
        <v>10</v>
      </c>
      <c r="G93" s="30"/>
      <c r="H93" s="30"/>
      <c r="I93" s="31" t="n">
        <f aca="false">H93*G93</f>
        <v>0</v>
      </c>
      <c r="J93" s="30"/>
      <c r="K93" s="30"/>
      <c r="L93" s="24" t="n">
        <f aca="false">apkure!I93+apkure!J93+apkure!K93</f>
        <v>0</v>
      </c>
      <c r="M93" s="24" t="n">
        <f aca="false">apkure!F93*apkure!G93</f>
        <v>0</v>
      </c>
      <c r="N93" s="24" t="n">
        <f aca="false">apkure!F93*apkure!I93</f>
        <v>0</v>
      </c>
      <c r="O93" s="24" t="n">
        <f aca="false">apkure!F93*apkure!J93</f>
        <v>0</v>
      </c>
      <c r="P93" s="24" t="n">
        <f aca="false">apkure!F93*apkure!K93</f>
        <v>0</v>
      </c>
      <c r="Q93" s="24" t="n">
        <f aca="false">apkure!N93+apkure!O93+apkure!P93</f>
        <v>0</v>
      </c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25.5" hidden="false" customHeight="false" outlineLevel="0" collapsed="false">
      <c r="A94" s="26" t="n">
        <v>17</v>
      </c>
      <c r="B94" s="26" t="s">
        <v>143</v>
      </c>
      <c r="C94" s="27" t="s">
        <v>470</v>
      </c>
      <c r="D94" s="28" t="s">
        <v>469</v>
      </c>
      <c r="E94" s="34" t="n">
        <v>2</v>
      </c>
      <c r="F94" s="35" t="n">
        <v>2.9</v>
      </c>
      <c r="G94" s="30"/>
      <c r="H94" s="30"/>
      <c r="I94" s="31" t="n">
        <f aca="false">H94*G94</f>
        <v>0</v>
      </c>
      <c r="J94" s="30"/>
      <c r="K94" s="30"/>
      <c r="L94" s="24" t="n">
        <f aca="false">apkure!I94+apkure!J94+apkure!K94</f>
        <v>0</v>
      </c>
      <c r="M94" s="24" t="n">
        <f aca="false">apkure!F94*apkure!G94</f>
        <v>0</v>
      </c>
      <c r="N94" s="24" t="n">
        <f aca="false">apkure!F94*apkure!I94</f>
        <v>0</v>
      </c>
      <c r="O94" s="24" t="n">
        <f aca="false">apkure!F94*apkure!J94</f>
        <v>0</v>
      </c>
      <c r="P94" s="24" t="n">
        <f aca="false">apkure!F94*apkure!K94</f>
        <v>0</v>
      </c>
      <c r="Q94" s="24" t="n">
        <f aca="false">apkure!N94+apkure!O94+apkure!P94</f>
        <v>0</v>
      </c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38.25" hidden="false" customHeight="false" outlineLevel="0" collapsed="false">
      <c r="A95" s="26" t="n">
        <v>18</v>
      </c>
      <c r="B95" s="26" t="s">
        <v>444</v>
      </c>
      <c r="C95" s="27" t="s">
        <v>443</v>
      </c>
      <c r="D95" s="28" t="s">
        <v>88</v>
      </c>
      <c r="E95" s="34" t="n">
        <v>1</v>
      </c>
      <c r="F95" s="35" t="n">
        <f aca="false">apkure!E95</f>
        <v>1</v>
      </c>
      <c r="G95" s="30"/>
      <c r="H95" s="30"/>
      <c r="I95" s="31" t="n">
        <f aca="false">H95*G95</f>
        <v>0</v>
      </c>
      <c r="J95" s="30"/>
      <c r="K95" s="30"/>
      <c r="L95" s="24" t="n">
        <f aca="false">apkure!I95+apkure!J95+apkure!K95</f>
        <v>0</v>
      </c>
      <c r="M95" s="24" t="n">
        <f aca="false">apkure!F95*apkure!G95</f>
        <v>0</v>
      </c>
      <c r="N95" s="24" t="n">
        <f aca="false">apkure!F95*apkure!I95</f>
        <v>0</v>
      </c>
      <c r="O95" s="24" t="n">
        <f aca="false">apkure!F95*apkure!J95</f>
        <v>0</v>
      </c>
      <c r="P95" s="24" t="n">
        <f aca="false">apkure!F95*apkure!K95</f>
        <v>0</v>
      </c>
      <c r="Q95" s="24" t="n">
        <f aca="false">apkure!N95+apkure!O95+apkure!P95</f>
        <v>0</v>
      </c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s="12" customFormat="true" ht="38.25" hidden="false" customHeight="false" outlineLevel="0" collapsed="false">
      <c r="A96" s="26" t="n">
        <v>19</v>
      </c>
      <c r="B96" s="26" t="s">
        <v>444</v>
      </c>
      <c r="C96" s="27" t="s">
        <v>515</v>
      </c>
      <c r="D96" s="28" t="s">
        <v>56</v>
      </c>
      <c r="E96" s="34" t="n">
        <v>19</v>
      </c>
      <c r="F96" s="35" t="n">
        <f aca="false">apkure!E96</f>
        <v>19</v>
      </c>
      <c r="G96" s="30"/>
      <c r="H96" s="30"/>
      <c r="I96" s="31" t="n">
        <f aca="false">H96*G96</f>
        <v>0</v>
      </c>
      <c r="J96" s="30"/>
      <c r="K96" s="30"/>
      <c r="L96" s="24" t="n">
        <f aca="false">apkure!I96+apkure!J96+apkure!K96</f>
        <v>0</v>
      </c>
      <c r="M96" s="24" t="n">
        <f aca="false">apkure!F96*apkure!G96</f>
        <v>0</v>
      </c>
      <c r="N96" s="24" t="n">
        <f aca="false">apkure!F96*apkure!I96</f>
        <v>0</v>
      </c>
      <c r="O96" s="24" t="n">
        <f aca="false">apkure!F96*apkure!J96</f>
        <v>0</v>
      </c>
      <c r="P96" s="24" t="n">
        <f aca="false">apkure!F96*apkure!K96</f>
        <v>0</v>
      </c>
      <c r="Q96" s="24" t="n">
        <f aca="false">apkure!N96+apkure!O96+apkure!P96</f>
        <v>0</v>
      </c>
    </row>
    <row r="97" s="12" customFormat="true" ht="38.25" hidden="false" customHeight="false" outlineLevel="0" collapsed="false">
      <c r="A97" s="26" t="n">
        <v>20</v>
      </c>
      <c r="B97" s="26" t="s">
        <v>444</v>
      </c>
      <c r="C97" s="27" t="s">
        <v>516</v>
      </c>
      <c r="D97" s="28" t="s">
        <v>56</v>
      </c>
      <c r="E97" s="34" t="n">
        <v>20</v>
      </c>
      <c r="F97" s="35" t="n">
        <f aca="false">apkure!E97</f>
        <v>20</v>
      </c>
      <c r="G97" s="30"/>
      <c r="H97" s="30"/>
      <c r="I97" s="31" t="n">
        <f aca="false">H97*G97</f>
        <v>0</v>
      </c>
      <c r="J97" s="30"/>
      <c r="K97" s="30"/>
      <c r="L97" s="24" t="n">
        <f aca="false">apkure!I97+apkure!J97+apkure!K97</f>
        <v>0</v>
      </c>
      <c r="M97" s="24" t="n">
        <f aca="false">apkure!F97*apkure!G97</f>
        <v>0</v>
      </c>
      <c r="N97" s="24" t="n">
        <f aca="false">apkure!F97*apkure!I97</f>
        <v>0</v>
      </c>
      <c r="O97" s="24" t="n">
        <f aca="false">apkure!F97*apkure!J97</f>
        <v>0</v>
      </c>
      <c r="P97" s="24" t="n">
        <f aca="false">apkure!F97*apkure!K97</f>
        <v>0</v>
      </c>
      <c r="Q97" s="24" t="n">
        <f aca="false">apkure!N97+apkure!O97+apkure!P97</f>
        <v>0</v>
      </c>
    </row>
    <row r="98" s="12" customFormat="true" ht="38.25" hidden="false" customHeight="false" outlineLevel="0" collapsed="false">
      <c r="A98" s="26" t="n">
        <v>21</v>
      </c>
      <c r="B98" s="26" t="s">
        <v>444</v>
      </c>
      <c r="C98" s="27" t="s">
        <v>517</v>
      </c>
      <c r="D98" s="28" t="s">
        <v>56</v>
      </c>
      <c r="E98" s="34" t="n">
        <v>22</v>
      </c>
      <c r="F98" s="35" t="n">
        <f aca="false">apkure!E98</f>
        <v>22</v>
      </c>
      <c r="G98" s="30"/>
      <c r="H98" s="30"/>
      <c r="I98" s="31" t="n">
        <f aca="false">H98*G98</f>
        <v>0</v>
      </c>
      <c r="J98" s="30"/>
      <c r="K98" s="30"/>
      <c r="L98" s="24" t="n">
        <f aca="false">apkure!I98+apkure!J98+apkure!K98</f>
        <v>0</v>
      </c>
      <c r="M98" s="24" t="n">
        <f aca="false">apkure!F98*apkure!G98</f>
        <v>0</v>
      </c>
      <c r="N98" s="24" t="n">
        <f aca="false">apkure!F98*apkure!I98</f>
        <v>0</v>
      </c>
      <c r="O98" s="24" t="n">
        <f aca="false">apkure!F98*apkure!J98</f>
        <v>0</v>
      </c>
      <c r="P98" s="24" t="n">
        <f aca="false">apkure!F98*apkure!K98</f>
        <v>0</v>
      </c>
      <c r="Q98" s="24" t="n">
        <f aca="false">apkure!N98+apkure!O98+apkure!P98</f>
        <v>0</v>
      </c>
    </row>
    <row r="99" s="12" customFormat="true" ht="38.25" hidden="false" customHeight="false" outlineLevel="0" collapsed="false">
      <c r="A99" s="26" t="n">
        <v>22</v>
      </c>
      <c r="B99" s="26" t="s">
        <v>444</v>
      </c>
      <c r="C99" s="27" t="s">
        <v>518</v>
      </c>
      <c r="D99" s="28"/>
      <c r="E99" s="34" t="n">
        <v>6</v>
      </c>
      <c r="F99" s="35" t="n">
        <f aca="false">apkure!E99</f>
        <v>6</v>
      </c>
      <c r="G99" s="30"/>
      <c r="H99" s="30"/>
      <c r="I99" s="31" t="n">
        <f aca="false">H99*G99</f>
        <v>0</v>
      </c>
      <c r="J99" s="30"/>
      <c r="K99" s="30"/>
      <c r="L99" s="24" t="n">
        <f aca="false">apkure!I99+apkure!J99+apkure!K99</f>
        <v>0</v>
      </c>
      <c r="M99" s="24" t="n">
        <f aca="false">apkure!F99*apkure!G99</f>
        <v>0</v>
      </c>
      <c r="N99" s="24" t="n">
        <f aca="false">apkure!F99*apkure!I99</f>
        <v>0</v>
      </c>
      <c r="O99" s="24" t="n">
        <f aca="false">apkure!F99*apkure!J99</f>
        <v>0</v>
      </c>
      <c r="P99" s="24" t="n">
        <f aca="false">apkure!F99*apkure!K99</f>
        <v>0</v>
      </c>
      <c r="Q99" s="24" t="n">
        <f aca="false">apkure!N99+apkure!O99+apkure!P99</f>
        <v>0</v>
      </c>
    </row>
    <row r="100" s="12" customFormat="true" ht="38.25" hidden="false" customHeight="false" outlineLevel="0" collapsed="false">
      <c r="A100" s="26" t="n">
        <v>23</v>
      </c>
      <c r="B100" s="26" t="s">
        <v>444</v>
      </c>
      <c r="C100" s="27" t="s">
        <v>519</v>
      </c>
      <c r="D100" s="28"/>
      <c r="E100" s="34" t="n">
        <v>18</v>
      </c>
      <c r="F100" s="35" t="n">
        <f aca="false">apkure!E100</f>
        <v>18</v>
      </c>
      <c r="G100" s="30"/>
      <c r="H100" s="30"/>
      <c r="I100" s="31" t="n">
        <f aca="false">H100*G100</f>
        <v>0</v>
      </c>
      <c r="J100" s="30"/>
      <c r="K100" s="30"/>
      <c r="L100" s="24" t="n">
        <f aca="false">apkure!I100+apkure!J100+apkure!K100</f>
        <v>0</v>
      </c>
      <c r="M100" s="24" t="n">
        <f aca="false">apkure!F100*apkure!G100</f>
        <v>0</v>
      </c>
      <c r="N100" s="24" t="n">
        <f aca="false">apkure!F100*apkure!I100</f>
        <v>0</v>
      </c>
      <c r="O100" s="24" t="n">
        <f aca="false">apkure!F100*apkure!J100</f>
        <v>0</v>
      </c>
      <c r="P100" s="24" t="n">
        <f aca="false">apkure!F100*apkure!K100</f>
        <v>0</v>
      </c>
      <c r="Q100" s="24" t="n">
        <f aca="false">apkure!N100+apkure!O100+apkure!P100</f>
        <v>0</v>
      </c>
    </row>
    <row r="101" s="12" customFormat="true" ht="38.25" hidden="false" customHeight="false" outlineLevel="0" collapsed="false">
      <c r="A101" s="26" t="n">
        <v>24</v>
      </c>
      <c r="B101" s="26" t="s">
        <v>444</v>
      </c>
      <c r="C101" s="27" t="s">
        <v>520</v>
      </c>
      <c r="D101" s="28" t="s">
        <v>56</v>
      </c>
      <c r="E101" s="34" t="n">
        <v>28</v>
      </c>
      <c r="F101" s="35" t="n">
        <f aca="false">apkure!E101</f>
        <v>28</v>
      </c>
      <c r="G101" s="30"/>
      <c r="H101" s="30"/>
      <c r="I101" s="31" t="n">
        <f aca="false">H101*G101</f>
        <v>0</v>
      </c>
      <c r="J101" s="30"/>
      <c r="K101" s="30"/>
      <c r="L101" s="24" t="n">
        <f aca="false">apkure!I101+apkure!J101+apkure!K101</f>
        <v>0</v>
      </c>
      <c r="M101" s="24" t="n">
        <f aca="false">apkure!F101*apkure!G101</f>
        <v>0</v>
      </c>
      <c r="N101" s="24" t="n">
        <f aca="false">apkure!F101*apkure!I101</f>
        <v>0</v>
      </c>
      <c r="O101" s="24" t="n">
        <f aca="false">apkure!F101*apkure!J101</f>
        <v>0</v>
      </c>
      <c r="P101" s="24" t="n">
        <f aca="false">apkure!F101*apkure!K101</f>
        <v>0</v>
      </c>
      <c r="Q101" s="24" t="n">
        <f aca="false">apkure!N101+apkure!O101+apkure!P101</f>
        <v>0</v>
      </c>
    </row>
    <row r="102" customFormat="false" ht="12.75" hidden="false" customHeight="false" outlineLevel="0" collapsed="false">
      <c r="A102" s="26" t="n">
        <v>25</v>
      </c>
      <c r="B102" s="26" t="s">
        <v>444</v>
      </c>
      <c r="C102" s="27" t="s">
        <v>445</v>
      </c>
      <c r="D102" s="28" t="s">
        <v>56</v>
      </c>
      <c r="E102" s="34"/>
      <c r="F102" s="35" t="n">
        <v>360</v>
      </c>
      <c r="G102" s="30"/>
      <c r="H102" s="30"/>
      <c r="I102" s="31" t="n">
        <f aca="false">H102*G102</f>
        <v>0</v>
      </c>
      <c r="J102" s="30"/>
      <c r="K102" s="30"/>
      <c r="L102" s="24" t="n">
        <f aca="false">apkure!I102+apkure!J102+apkure!K102</f>
        <v>0</v>
      </c>
      <c r="M102" s="24" t="n">
        <f aca="false">apkure!F102*apkure!G102</f>
        <v>0</v>
      </c>
      <c r="N102" s="24" t="n">
        <f aca="false">apkure!F102*apkure!I102</f>
        <v>0</v>
      </c>
      <c r="O102" s="24" t="n">
        <f aca="false">apkure!F102*apkure!J102</f>
        <v>0</v>
      </c>
      <c r="P102" s="24" t="n">
        <f aca="false">apkure!F102*apkure!K102</f>
        <v>0</v>
      </c>
      <c r="Q102" s="24" t="n">
        <f aca="false">apkure!N102+apkure!O102+apkure!P102</f>
        <v>0</v>
      </c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s="12" customFormat="true" ht="12.75" hidden="false" customHeight="false" outlineLevel="0" collapsed="false">
      <c r="A103" s="17"/>
      <c r="B103" s="171"/>
      <c r="C103" s="138" t="s">
        <v>521</v>
      </c>
      <c r="D103" s="19" t="s">
        <v>56</v>
      </c>
      <c r="E103" s="36" t="n">
        <v>40</v>
      </c>
      <c r="F103" s="36" t="n">
        <f aca="false">apkure!E103</f>
        <v>40</v>
      </c>
      <c r="G103" s="30"/>
      <c r="H103" s="30"/>
      <c r="I103" s="31" t="n">
        <f aca="false">H103*G103</f>
        <v>0</v>
      </c>
      <c r="J103" s="30"/>
      <c r="K103" s="30"/>
      <c r="L103" s="24" t="n">
        <f aca="false">apkure!I103+apkure!J103+apkure!K103</f>
        <v>0</v>
      </c>
      <c r="M103" s="24" t="n">
        <f aca="false">apkure!F103*apkure!G103</f>
        <v>0</v>
      </c>
      <c r="N103" s="24" t="n">
        <f aca="false">apkure!F103*apkure!I103</f>
        <v>0</v>
      </c>
      <c r="O103" s="24" t="n">
        <f aca="false">apkure!F103*apkure!J103</f>
        <v>0</v>
      </c>
      <c r="P103" s="24" t="n">
        <f aca="false">apkure!F103*apkure!K103</f>
        <v>0</v>
      </c>
      <c r="Q103" s="24" t="n">
        <f aca="false">apkure!N103+apkure!O103+apkure!P103</f>
        <v>0</v>
      </c>
    </row>
    <row r="104" s="12" customFormat="true" ht="12.75" hidden="false" customHeight="false" outlineLevel="0" collapsed="false">
      <c r="A104" s="17"/>
      <c r="B104" s="171"/>
      <c r="C104" s="138" t="s">
        <v>522</v>
      </c>
      <c r="D104" s="19" t="s">
        <v>56</v>
      </c>
      <c r="E104" s="36" t="n">
        <v>320</v>
      </c>
      <c r="F104" s="36" t="n">
        <f aca="false">apkure!E104</f>
        <v>320</v>
      </c>
      <c r="G104" s="30"/>
      <c r="H104" s="30"/>
      <c r="I104" s="31" t="n">
        <f aca="false">H104*G104</f>
        <v>0</v>
      </c>
      <c r="J104" s="30"/>
      <c r="K104" s="30"/>
      <c r="L104" s="24" t="n">
        <f aca="false">apkure!I104+apkure!J104+apkure!K104</f>
        <v>0</v>
      </c>
      <c r="M104" s="24" t="n">
        <f aca="false">apkure!F104*apkure!G104</f>
        <v>0</v>
      </c>
      <c r="N104" s="24" t="n">
        <f aca="false">apkure!F104*apkure!I104</f>
        <v>0</v>
      </c>
      <c r="O104" s="24" t="n">
        <f aca="false">apkure!F104*apkure!J104</f>
        <v>0</v>
      </c>
      <c r="P104" s="24" t="n">
        <f aca="false">apkure!F104*apkure!K104</f>
        <v>0</v>
      </c>
      <c r="Q104" s="24" t="n">
        <f aca="false">apkure!N104+apkure!O104+apkure!P104</f>
        <v>0</v>
      </c>
    </row>
    <row r="105" customFormat="false" ht="12.75" hidden="false" customHeight="false" outlineLevel="0" collapsed="false">
      <c r="A105" s="17"/>
      <c r="B105" s="171"/>
      <c r="C105" s="172" t="s">
        <v>523</v>
      </c>
      <c r="D105" s="19" t="s">
        <v>42</v>
      </c>
      <c r="E105" s="36" t="n">
        <v>50</v>
      </c>
      <c r="F105" s="36" t="n">
        <f aca="false">apkure!E105</f>
        <v>50</v>
      </c>
      <c r="G105" s="30"/>
      <c r="H105" s="30"/>
      <c r="I105" s="31" t="n">
        <f aca="false">H105*G105</f>
        <v>0</v>
      </c>
      <c r="J105" s="30"/>
      <c r="K105" s="30"/>
      <c r="L105" s="24" t="n">
        <f aca="false">apkure!I105+apkure!J105+apkure!K105</f>
        <v>0</v>
      </c>
      <c r="M105" s="24" t="n">
        <f aca="false">apkure!F105*apkure!G105</f>
        <v>0</v>
      </c>
      <c r="N105" s="24" t="n">
        <f aca="false">apkure!F105*apkure!I105</f>
        <v>0</v>
      </c>
      <c r="O105" s="24" t="n">
        <f aca="false">apkure!F105*apkure!J105</f>
        <v>0</v>
      </c>
      <c r="P105" s="24" t="n">
        <f aca="false">apkure!F105*apkure!K105</f>
        <v>0</v>
      </c>
      <c r="Q105" s="24" t="n">
        <f aca="false">apkure!N105+apkure!O105+apkure!P105</f>
        <v>0</v>
      </c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.75" hidden="false" customHeight="false" outlineLevel="0" collapsed="false">
      <c r="A106" s="17"/>
      <c r="B106" s="171"/>
      <c r="C106" s="172" t="s">
        <v>524</v>
      </c>
      <c r="D106" s="19" t="s">
        <v>42</v>
      </c>
      <c r="E106" s="36" t="n">
        <v>390</v>
      </c>
      <c r="F106" s="36" t="n">
        <f aca="false">apkure!E106</f>
        <v>390</v>
      </c>
      <c r="G106" s="30"/>
      <c r="H106" s="30"/>
      <c r="I106" s="31" t="n">
        <f aca="false">H106*G106</f>
        <v>0</v>
      </c>
      <c r="J106" s="30"/>
      <c r="K106" s="30"/>
      <c r="L106" s="24" t="n">
        <f aca="false">apkure!I106+apkure!J106+apkure!K106</f>
        <v>0</v>
      </c>
      <c r="M106" s="24" t="n">
        <f aca="false">apkure!F106*apkure!G106</f>
        <v>0</v>
      </c>
      <c r="N106" s="24" t="n">
        <f aca="false">apkure!F106*apkure!I106</f>
        <v>0</v>
      </c>
      <c r="O106" s="24" t="n">
        <f aca="false">apkure!F106*apkure!J106</f>
        <v>0</v>
      </c>
      <c r="P106" s="24" t="n">
        <f aca="false">apkure!F106*apkure!K106</f>
        <v>0</v>
      </c>
      <c r="Q106" s="24" t="n">
        <f aca="false">apkure!N106+apkure!O106+apkure!P106</f>
        <v>0</v>
      </c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.75" hidden="false" customHeight="false" outlineLevel="0" collapsed="false">
      <c r="A107" s="17"/>
      <c r="B107" s="171"/>
      <c r="C107" s="172" t="s">
        <v>525</v>
      </c>
      <c r="D107" s="19" t="s">
        <v>42</v>
      </c>
      <c r="E107" s="36" t="n">
        <v>20</v>
      </c>
      <c r="F107" s="36" t="n">
        <f aca="false">apkure!E107</f>
        <v>20</v>
      </c>
      <c r="G107" s="30"/>
      <c r="H107" s="30"/>
      <c r="I107" s="31" t="n">
        <f aca="false">H107*G107</f>
        <v>0</v>
      </c>
      <c r="J107" s="30"/>
      <c r="K107" s="30"/>
      <c r="L107" s="24" t="n">
        <f aca="false">apkure!I107+apkure!J107+apkure!K107</f>
        <v>0</v>
      </c>
      <c r="M107" s="24" t="n">
        <f aca="false">apkure!F107*apkure!G107</f>
        <v>0</v>
      </c>
      <c r="N107" s="24" t="n">
        <f aca="false">apkure!F107*apkure!I107</f>
        <v>0</v>
      </c>
      <c r="O107" s="24" t="n">
        <f aca="false">apkure!F107*apkure!J107</f>
        <v>0</v>
      </c>
      <c r="P107" s="24" t="n">
        <f aca="false">apkure!F107*apkure!K107</f>
        <v>0</v>
      </c>
      <c r="Q107" s="24" t="n">
        <f aca="false">apkure!N107+apkure!O107+apkure!P107</f>
        <v>0</v>
      </c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.75" hidden="false" customHeight="false" outlineLevel="0" collapsed="false">
      <c r="A108" s="17"/>
      <c r="B108" s="171"/>
      <c r="C108" s="172" t="s">
        <v>526</v>
      </c>
      <c r="D108" s="19" t="s">
        <v>42</v>
      </c>
      <c r="E108" s="36" t="n">
        <v>160</v>
      </c>
      <c r="F108" s="36" t="n">
        <f aca="false">apkure!E108</f>
        <v>160</v>
      </c>
      <c r="G108" s="30"/>
      <c r="H108" s="30"/>
      <c r="I108" s="31" t="n">
        <f aca="false">H108*G108</f>
        <v>0</v>
      </c>
      <c r="J108" s="30"/>
      <c r="K108" s="30"/>
      <c r="L108" s="24" t="n">
        <f aca="false">apkure!I108+apkure!J108+apkure!K108</f>
        <v>0</v>
      </c>
      <c r="M108" s="24" t="n">
        <f aca="false">apkure!F108*apkure!G108</f>
        <v>0</v>
      </c>
      <c r="N108" s="24" t="n">
        <f aca="false">apkure!F108*apkure!I108</f>
        <v>0</v>
      </c>
      <c r="O108" s="24" t="n">
        <f aca="false">apkure!F108*apkure!J108</f>
        <v>0</v>
      </c>
      <c r="P108" s="24" t="n">
        <f aca="false">apkure!F108*apkure!K108</f>
        <v>0</v>
      </c>
      <c r="Q108" s="24" t="n">
        <f aca="false">apkure!N108+apkure!O108+apkure!P108</f>
        <v>0</v>
      </c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25.5" hidden="false" customHeight="false" outlineLevel="0" collapsed="false">
      <c r="A109" s="17"/>
      <c r="B109" s="171"/>
      <c r="C109" s="172" t="s">
        <v>527</v>
      </c>
      <c r="D109" s="19" t="s">
        <v>42</v>
      </c>
      <c r="E109" s="36" t="n">
        <v>14</v>
      </c>
      <c r="F109" s="36" t="n">
        <f aca="false">apkure!E109</f>
        <v>14</v>
      </c>
      <c r="G109" s="30"/>
      <c r="H109" s="30"/>
      <c r="I109" s="31" t="n">
        <f aca="false">H109*G109</f>
        <v>0</v>
      </c>
      <c r="J109" s="30"/>
      <c r="K109" s="30"/>
      <c r="L109" s="24" t="n">
        <f aca="false">apkure!I109+apkure!J109+apkure!K109</f>
        <v>0</v>
      </c>
      <c r="M109" s="24" t="n">
        <f aca="false">apkure!F109*apkure!G109</f>
        <v>0</v>
      </c>
      <c r="N109" s="24" t="n">
        <f aca="false">apkure!F109*apkure!I109</f>
        <v>0</v>
      </c>
      <c r="O109" s="24" t="n">
        <f aca="false">apkure!F109*apkure!J109</f>
        <v>0</v>
      </c>
      <c r="P109" s="24" t="n">
        <f aca="false">apkure!F109*apkure!K109</f>
        <v>0</v>
      </c>
      <c r="Q109" s="24" t="n">
        <f aca="false">apkure!N109+apkure!O109+apkure!P109</f>
        <v>0</v>
      </c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25.5" hidden="false" customHeight="false" outlineLevel="0" collapsed="false">
      <c r="A110" s="17"/>
      <c r="B110" s="171"/>
      <c r="C110" s="172" t="s">
        <v>528</v>
      </c>
      <c r="D110" s="19" t="s">
        <v>42</v>
      </c>
      <c r="E110" s="36" t="n">
        <v>100</v>
      </c>
      <c r="F110" s="36" t="n">
        <f aca="false">apkure!E110</f>
        <v>100</v>
      </c>
      <c r="G110" s="30"/>
      <c r="H110" s="30"/>
      <c r="I110" s="31" t="n">
        <f aca="false">H110*G110</f>
        <v>0</v>
      </c>
      <c r="J110" s="30"/>
      <c r="K110" s="30"/>
      <c r="L110" s="24" t="n">
        <f aca="false">apkure!I110+apkure!J110+apkure!K110</f>
        <v>0</v>
      </c>
      <c r="M110" s="24" t="n">
        <f aca="false">apkure!F110*apkure!G110</f>
        <v>0</v>
      </c>
      <c r="N110" s="24" t="n">
        <f aca="false">apkure!F110*apkure!I110</f>
        <v>0</v>
      </c>
      <c r="O110" s="24" t="n">
        <f aca="false">apkure!F110*apkure!J110</f>
        <v>0</v>
      </c>
      <c r="P110" s="24" t="n">
        <f aca="false">apkure!F110*apkure!K110</f>
        <v>0</v>
      </c>
      <c r="Q110" s="24" t="n">
        <f aca="false">apkure!N110+apkure!O110+apkure!P110</f>
        <v>0</v>
      </c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.75" hidden="false" customHeight="false" outlineLevel="0" collapsed="false">
      <c r="A111" s="17"/>
      <c r="B111" s="17"/>
      <c r="C111" s="32" t="s">
        <v>529</v>
      </c>
      <c r="D111" s="19" t="s">
        <v>42</v>
      </c>
      <c r="E111" s="36" t="n">
        <v>72</v>
      </c>
      <c r="F111" s="36" t="n">
        <f aca="false">apkure!E111</f>
        <v>72</v>
      </c>
      <c r="G111" s="30"/>
      <c r="H111" s="30"/>
      <c r="I111" s="31" t="n">
        <f aca="false">H111*G111</f>
        <v>0</v>
      </c>
      <c r="J111" s="30"/>
      <c r="K111" s="30"/>
      <c r="L111" s="24" t="n">
        <f aca="false">apkure!I111+apkure!J111+apkure!K111</f>
        <v>0</v>
      </c>
      <c r="M111" s="24" t="n">
        <f aca="false">apkure!F111*apkure!G111</f>
        <v>0</v>
      </c>
      <c r="N111" s="24" t="n">
        <f aca="false">apkure!F111*apkure!I111</f>
        <v>0</v>
      </c>
      <c r="O111" s="24" t="n">
        <f aca="false">apkure!F111*apkure!J111</f>
        <v>0</v>
      </c>
      <c r="P111" s="24" t="n">
        <f aca="false">apkure!F111*apkure!K111</f>
        <v>0</v>
      </c>
      <c r="Q111" s="24" t="n">
        <f aca="false">apkure!N111+apkure!O111+apkure!P111</f>
        <v>0</v>
      </c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25.5" hidden="false" customHeight="false" outlineLevel="0" collapsed="false">
      <c r="A112" s="17"/>
      <c r="B112" s="17"/>
      <c r="C112" s="32" t="s">
        <v>462</v>
      </c>
      <c r="D112" s="19" t="s">
        <v>52</v>
      </c>
      <c r="E112" s="36" t="n">
        <v>18</v>
      </c>
      <c r="F112" s="36" t="n">
        <f aca="false">apkure!E112</f>
        <v>18</v>
      </c>
      <c r="G112" s="30"/>
      <c r="H112" s="30"/>
      <c r="I112" s="31" t="n">
        <f aca="false">H112*G112</f>
        <v>0</v>
      </c>
      <c r="J112" s="30"/>
      <c r="K112" s="30"/>
      <c r="L112" s="24" t="n">
        <f aca="false">apkure!I112+apkure!J112+apkure!K112</f>
        <v>0</v>
      </c>
      <c r="M112" s="24" t="n">
        <f aca="false">apkure!F112*apkure!G112</f>
        <v>0</v>
      </c>
      <c r="N112" s="24" t="n">
        <f aca="false">apkure!F112*apkure!I112</f>
        <v>0</v>
      </c>
      <c r="O112" s="24" t="n">
        <f aca="false">apkure!F112*apkure!J112</f>
        <v>0</v>
      </c>
      <c r="P112" s="24" t="n">
        <f aca="false">apkure!F112*apkure!K112</f>
        <v>0</v>
      </c>
      <c r="Q112" s="24" t="n">
        <f aca="false">apkure!N112+apkure!O112+apkure!P112</f>
        <v>0</v>
      </c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25.5" hidden="false" customHeight="false" outlineLevel="0" collapsed="false">
      <c r="A113" s="17"/>
      <c r="B113" s="17"/>
      <c r="C113" s="32" t="s">
        <v>463</v>
      </c>
      <c r="D113" s="19" t="s">
        <v>88</v>
      </c>
      <c r="E113" s="36" t="n">
        <v>1</v>
      </c>
      <c r="F113" s="36" t="n">
        <f aca="false">apkure!E113</f>
        <v>1</v>
      </c>
      <c r="G113" s="30"/>
      <c r="H113" s="30"/>
      <c r="I113" s="31" t="n">
        <f aca="false">H113*G113</f>
        <v>0</v>
      </c>
      <c r="J113" s="30"/>
      <c r="K113" s="30"/>
      <c r="L113" s="24" t="n">
        <f aca="false">apkure!I113+apkure!J113+apkure!K113</f>
        <v>0</v>
      </c>
      <c r="M113" s="24" t="n">
        <f aca="false">apkure!F113*apkure!G113</f>
        <v>0</v>
      </c>
      <c r="N113" s="24" t="n">
        <f aca="false">apkure!F113*apkure!I113</f>
        <v>0</v>
      </c>
      <c r="O113" s="24" t="n">
        <f aca="false">apkure!F113*apkure!J113</f>
        <v>0</v>
      </c>
      <c r="P113" s="24" t="n">
        <f aca="false">apkure!F113*apkure!K113</f>
        <v>0</v>
      </c>
      <c r="Q113" s="24" t="n">
        <f aca="false">apkure!N113+apkure!O113+apkure!P113</f>
        <v>0</v>
      </c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38.25" hidden="false" customHeight="false" outlineLevel="0" collapsed="false">
      <c r="A114" s="26" t="n">
        <v>26</v>
      </c>
      <c r="B114" s="26" t="s">
        <v>444</v>
      </c>
      <c r="C114" s="27" t="s">
        <v>530</v>
      </c>
      <c r="D114" s="28" t="s">
        <v>56</v>
      </c>
      <c r="E114" s="34" t="n">
        <v>40</v>
      </c>
      <c r="F114" s="35" t="n">
        <f aca="false">apkure!E114</f>
        <v>40</v>
      </c>
      <c r="G114" s="30"/>
      <c r="H114" s="30"/>
      <c r="I114" s="31" t="n">
        <f aca="false">H114*G114</f>
        <v>0</v>
      </c>
      <c r="J114" s="30"/>
      <c r="K114" s="30"/>
      <c r="L114" s="24" t="n">
        <f aca="false">apkure!I114+apkure!J114+apkure!K114</f>
        <v>0</v>
      </c>
      <c r="M114" s="24" t="n">
        <f aca="false">apkure!F114*apkure!G114</f>
        <v>0</v>
      </c>
      <c r="N114" s="24" t="n">
        <f aca="false">apkure!F114*apkure!I114</f>
        <v>0</v>
      </c>
      <c r="O114" s="24" t="n">
        <f aca="false">apkure!F114*apkure!J114</f>
        <v>0</v>
      </c>
      <c r="P114" s="24" t="n">
        <f aca="false">apkure!F114*apkure!K114</f>
        <v>0</v>
      </c>
      <c r="Q114" s="24" t="n">
        <f aca="false">apkure!N114+apkure!O114+apkure!P114</f>
        <v>0</v>
      </c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38.25" hidden="false" customHeight="false" outlineLevel="0" collapsed="false">
      <c r="A115" s="26" t="n">
        <v>27</v>
      </c>
      <c r="B115" s="26" t="s">
        <v>444</v>
      </c>
      <c r="C115" s="27" t="s">
        <v>531</v>
      </c>
      <c r="D115" s="28" t="s">
        <v>56</v>
      </c>
      <c r="E115" s="34" t="n">
        <v>320</v>
      </c>
      <c r="F115" s="35" t="n">
        <f aca="false">apkure!E115</f>
        <v>320</v>
      </c>
      <c r="G115" s="30"/>
      <c r="H115" s="30"/>
      <c r="I115" s="31" t="n">
        <f aca="false">H115*G115</f>
        <v>0</v>
      </c>
      <c r="J115" s="30"/>
      <c r="K115" s="30"/>
      <c r="L115" s="24" t="n">
        <f aca="false">apkure!I115+apkure!J115+apkure!K115</f>
        <v>0</v>
      </c>
      <c r="M115" s="24" t="n">
        <f aca="false">apkure!F115*apkure!G115</f>
        <v>0</v>
      </c>
      <c r="N115" s="24" t="n">
        <f aca="false">apkure!F115*apkure!I115</f>
        <v>0</v>
      </c>
      <c r="O115" s="24" t="n">
        <f aca="false">apkure!F115*apkure!J115</f>
        <v>0</v>
      </c>
      <c r="P115" s="24" t="n">
        <f aca="false">apkure!F115*apkure!K115</f>
        <v>0</v>
      </c>
      <c r="Q115" s="24" t="n">
        <f aca="false">apkure!N115+apkure!O115+apkure!P115</f>
        <v>0</v>
      </c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51" hidden="false" customHeight="false" outlineLevel="0" collapsed="false">
      <c r="A116" s="26" t="n">
        <v>28</v>
      </c>
      <c r="B116" s="26" t="s">
        <v>444</v>
      </c>
      <c r="C116" s="27" t="s">
        <v>532</v>
      </c>
      <c r="D116" s="28" t="s">
        <v>88</v>
      </c>
      <c r="E116" s="34" t="n">
        <v>8</v>
      </c>
      <c r="F116" s="35" t="n">
        <f aca="false">apkure!E116</f>
        <v>8</v>
      </c>
      <c r="G116" s="30"/>
      <c r="H116" s="30"/>
      <c r="I116" s="31" t="n">
        <f aca="false">H116*G116</f>
        <v>0</v>
      </c>
      <c r="J116" s="30"/>
      <c r="K116" s="30"/>
      <c r="L116" s="24" t="n">
        <f aca="false">apkure!I116+apkure!J116+apkure!K116</f>
        <v>0</v>
      </c>
      <c r="M116" s="24" t="n">
        <f aca="false">apkure!F116*apkure!G116</f>
        <v>0</v>
      </c>
      <c r="N116" s="24" t="n">
        <f aca="false">apkure!F116*apkure!I116</f>
        <v>0</v>
      </c>
      <c r="O116" s="24" t="n">
        <f aca="false">apkure!F116*apkure!J116</f>
        <v>0</v>
      </c>
      <c r="P116" s="24" t="n">
        <f aca="false">apkure!F116*apkure!K116</f>
        <v>0</v>
      </c>
      <c r="Q116" s="24" t="n">
        <f aca="false">apkure!N116+apkure!O116+apkure!P116</f>
        <v>0</v>
      </c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51" hidden="false" customHeight="false" outlineLevel="0" collapsed="false">
      <c r="A117" s="26" t="n">
        <v>29</v>
      </c>
      <c r="B117" s="26" t="s">
        <v>444</v>
      </c>
      <c r="C117" s="27" t="s">
        <v>533</v>
      </c>
      <c r="D117" s="28" t="s">
        <v>88</v>
      </c>
      <c r="E117" s="34" t="n">
        <v>64</v>
      </c>
      <c r="F117" s="35" t="n">
        <f aca="false">apkure!E117</f>
        <v>64</v>
      </c>
      <c r="G117" s="30"/>
      <c r="H117" s="30"/>
      <c r="I117" s="31" t="n">
        <f aca="false">H117*G117</f>
        <v>0</v>
      </c>
      <c r="J117" s="30"/>
      <c r="K117" s="30"/>
      <c r="L117" s="24" t="n">
        <f aca="false">apkure!I117+apkure!J117+apkure!K117</f>
        <v>0</v>
      </c>
      <c r="M117" s="24" t="n">
        <f aca="false">apkure!F117*apkure!G117</f>
        <v>0</v>
      </c>
      <c r="N117" s="24" t="n">
        <f aca="false">apkure!F117*apkure!I117</f>
        <v>0</v>
      </c>
      <c r="O117" s="24" t="n">
        <f aca="false">apkure!F117*apkure!J117</f>
        <v>0</v>
      </c>
      <c r="P117" s="24" t="n">
        <f aca="false">apkure!F117*apkure!K117</f>
        <v>0</v>
      </c>
      <c r="Q117" s="24" t="n">
        <f aca="false">apkure!N117+apkure!O117+apkure!P117</f>
        <v>0</v>
      </c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25.5" hidden="false" customHeight="false" outlineLevel="0" collapsed="false">
      <c r="A118" s="26" t="n">
        <v>30</v>
      </c>
      <c r="B118" s="26" t="s">
        <v>143</v>
      </c>
      <c r="C118" s="27" t="s">
        <v>470</v>
      </c>
      <c r="D118" s="28" t="s">
        <v>469</v>
      </c>
      <c r="E118" s="34" t="n">
        <v>9</v>
      </c>
      <c r="F118" s="35" t="n">
        <f aca="false">apkure!E118</f>
        <v>9</v>
      </c>
      <c r="G118" s="30"/>
      <c r="H118" s="30"/>
      <c r="I118" s="31" t="n">
        <f aca="false">H118*G118</f>
        <v>0</v>
      </c>
      <c r="J118" s="30"/>
      <c r="K118" s="30"/>
      <c r="L118" s="24" t="n">
        <f aca="false">apkure!I118+apkure!J118+apkure!K118</f>
        <v>0</v>
      </c>
      <c r="M118" s="24" t="n">
        <f aca="false">apkure!F118*apkure!G118</f>
        <v>0</v>
      </c>
      <c r="N118" s="24" t="n">
        <f aca="false">apkure!F118*apkure!I118</f>
        <v>0</v>
      </c>
      <c r="O118" s="24" t="n">
        <f aca="false">apkure!F118*apkure!J118</f>
        <v>0</v>
      </c>
      <c r="P118" s="24" t="n">
        <f aca="false">apkure!F118*apkure!K118</f>
        <v>0</v>
      </c>
      <c r="Q118" s="24" t="n">
        <f aca="false">apkure!N118+apkure!O118+apkure!P118</f>
        <v>0</v>
      </c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38.25" hidden="false" customHeight="false" outlineLevel="0" collapsed="false">
      <c r="A119" s="26" t="n">
        <v>31</v>
      </c>
      <c r="B119" s="26" t="s">
        <v>444</v>
      </c>
      <c r="C119" s="27" t="s">
        <v>534</v>
      </c>
      <c r="D119" s="28" t="s">
        <v>469</v>
      </c>
      <c r="E119" s="34" t="n">
        <v>40</v>
      </c>
      <c r="F119" s="35" t="n">
        <f aca="false">apkure!E119</f>
        <v>40</v>
      </c>
      <c r="G119" s="30"/>
      <c r="H119" s="30"/>
      <c r="I119" s="31" t="n">
        <f aca="false">H119*G119</f>
        <v>0</v>
      </c>
      <c r="J119" s="30"/>
      <c r="K119" s="30"/>
      <c r="L119" s="24" t="n">
        <f aca="false">apkure!I119+apkure!J119+apkure!K119</f>
        <v>0</v>
      </c>
      <c r="M119" s="24" t="n">
        <f aca="false">apkure!F119*apkure!G119</f>
        <v>0</v>
      </c>
      <c r="N119" s="24" t="n">
        <f aca="false">apkure!F119*apkure!I119</f>
        <v>0</v>
      </c>
      <c r="O119" s="24" t="n">
        <f aca="false">apkure!F119*apkure!J119</f>
        <v>0</v>
      </c>
      <c r="P119" s="24" t="n">
        <f aca="false">apkure!F119*apkure!K119</f>
        <v>0</v>
      </c>
      <c r="Q119" s="24" t="n">
        <f aca="false">apkure!N119+apkure!O119+apkure!P119</f>
        <v>0</v>
      </c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25.5" hidden="false" customHeight="false" outlineLevel="0" collapsed="false">
      <c r="A120" s="26" t="n">
        <v>32</v>
      </c>
      <c r="B120" s="26" t="s">
        <v>444</v>
      </c>
      <c r="C120" s="27" t="s">
        <v>535</v>
      </c>
      <c r="D120" s="28" t="s">
        <v>88</v>
      </c>
      <c r="E120" s="34" t="n">
        <v>2</v>
      </c>
      <c r="F120" s="35" t="n">
        <f aca="false">apkure!E120</f>
        <v>2</v>
      </c>
      <c r="G120" s="30"/>
      <c r="H120" s="30"/>
      <c r="I120" s="31" t="n">
        <f aca="false">H120*G120</f>
        <v>0</v>
      </c>
      <c r="J120" s="30"/>
      <c r="K120" s="30"/>
      <c r="L120" s="24" t="n">
        <f aca="false">apkure!I120+apkure!J120+apkure!K120</f>
        <v>0</v>
      </c>
      <c r="M120" s="24" t="n">
        <f aca="false">apkure!F120*apkure!G120</f>
        <v>0</v>
      </c>
      <c r="N120" s="24" t="n">
        <f aca="false">apkure!F120*apkure!I120</f>
        <v>0</v>
      </c>
      <c r="O120" s="24" t="n">
        <f aca="false">apkure!F120*apkure!J120</f>
        <v>0</v>
      </c>
      <c r="P120" s="24" t="n">
        <f aca="false">apkure!F120*apkure!K120</f>
        <v>0</v>
      </c>
      <c r="Q120" s="24" t="n">
        <f aca="false">apkure!N120+apkure!O120+apkure!P120</f>
        <v>0</v>
      </c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.75" hidden="false" customHeight="false" outlineLevel="0" collapsed="false">
      <c r="A121" s="26" t="n">
        <v>33</v>
      </c>
      <c r="B121" s="26" t="s">
        <v>143</v>
      </c>
      <c r="C121" s="27" t="s">
        <v>536</v>
      </c>
      <c r="D121" s="28" t="s">
        <v>40</v>
      </c>
      <c r="E121" s="34"/>
      <c r="F121" s="35" t="n">
        <v>15.7</v>
      </c>
      <c r="G121" s="30"/>
      <c r="H121" s="30"/>
      <c r="I121" s="31" t="n">
        <f aca="false">H121*G121</f>
        <v>0</v>
      </c>
      <c r="J121" s="30"/>
      <c r="K121" s="30"/>
      <c r="L121" s="24" t="n">
        <f aca="false">apkure!I121+apkure!J121+apkure!K121</f>
        <v>0</v>
      </c>
      <c r="M121" s="24" t="n">
        <f aca="false">apkure!F121*apkure!G121</f>
        <v>0</v>
      </c>
      <c r="N121" s="24" t="n">
        <f aca="false">apkure!F121*apkure!I121</f>
        <v>0</v>
      </c>
      <c r="O121" s="24" t="n">
        <f aca="false">apkure!F121*apkure!J121</f>
        <v>0</v>
      </c>
      <c r="P121" s="24" t="n">
        <f aca="false">apkure!F121*apkure!K121</f>
        <v>0</v>
      </c>
      <c r="Q121" s="24" t="n">
        <f aca="false">apkure!N121+apkure!O121+apkure!P121</f>
        <v>0</v>
      </c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.75" hidden="false" customHeight="false" outlineLevel="0" collapsed="false">
      <c r="A122" s="17"/>
      <c r="B122" s="17"/>
      <c r="C122" s="173" t="s">
        <v>537</v>
      </c>
      <c r="D122" s="174" t="s">
        <v>56</v>
      </c>
      <c r="E122" s="175" t="n">
        <v>8</v>
      </c>
      <c r="F122" s="176" t="n">
        <f aca="false">F121*E122</f>
        <v>125.6</v>
      </c>
      <c r="G122" s="30"/>
      <c r="H122" s="30"/>
      <c r="I122" s="31" t="n">
        <f aca="false">H122*G122</f>
        <v>0</v>
      </c>
      <c r="J122" s="30"/>
      <c r="K122" s="30"/>
      <c r="L122" s="24" t="n">
        <f aca="false">apkure!I122+apkure!J122+apkure!K122</f>
        <v>0</v>
      </c>
      <c r="M122" s="24" t="n">
        <f aca="false">apkure!F122*apkure!G122</f>
        <v>0</v>
      </c>
      <c r="N122" s="24" t="n">
        <f aca="false">apkure!F122*apkure!I122</f>
        <v>0</v>
      </c>
      <c r="O122" s="24" t="n">
        <f aca="false">apkure!F122*apkure!J122</f>
        <v>0</v>
      </c>
      <c r="P122" s="24" t="n">
        <f aca="false">apkure!F122*apkure!K122</f>
        <v>0</v>
      </c>
      <c r="Q122" s="24" t="n">
        <f aca="false">apkure!N122+apkure!O122+apkure!P122</f>
        <v>0</v>
      </c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.75" hidden="false" customHeight="false" outlineLevel="0" collapsed="false">
      <c r="A123" s="17"/>
      <c r="B123" s="17"/>
      <c r="C123" s="173" t="s">
        <v>538</v>
      </c>
      <c r="D123" s="174" t="s">
        <v>40</v>
      </c>
      <c r="E123" s="175" t="n">
        <v>1.2</v>
      </c>
      <c r="F123" s="176" t="n">
        <f aca="false">F121*E123</f>
        <v>18.84</v>
      </c>
      <c r="G123" s="30"/>
      <c r="H123" s="30"/>
      <c r="I123" s="31" t="n">
        <f aca="false">H123*G123</f>
        <v>0</v>
      </c>
      <c r="J123" s="30"/>
      <c r="K123" s="30"/>
      <c r="L123" s="24" t="n">
        <f aca="false">apkure!I123+apkure!J123+apkure!K123</f>
        <v>0</v>
      </c>
      <c r="M123" s="24" t="n">
        <f aca="false">apkure!F123*apkure!G123</f>
        <v>0</v>
      </c>
      <c r="N123" s="24" t="n">
        <f aca="false">apkure!F123*apkure!I123</f>
        <v>0</v>
      </c>
      <c r="O123" s="24" t="n">
        <f aca="false">apkure!F123*apkure!J123</f>
        <v>0</v>
      </c>
      <c r="P123" s="24" t="n">
        <f aca="false">apkure!F123*apkure!K123</f>
        <v>0</v>
      </c>
      <c r="Q123" s="24" t="n">
        <f aca="false">apkure!N123+apkure!O123+apkure!P123</f>
        <v>0</v>
      </c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.75" hidden="false" customHeight="false" outlineLevel="0" collapsed="false">
      <c r="A124" s="17"/>
      <c r="B124" s="17"/>
      <c r="C124" s="173" t="s">
        <v>539</v>
      </c>
      <c r="D124" s="174" t="s">
        <v>40</v>
      </c>
      <c r="E124" s="175" t="n">
        <v>1.2</v>
      </c>
      <c r="F124" s="176" t="n">
        <f aca="false">F121*E124</f>
        <v>18.84</v>
      </c>
      <c r="G124" s="30"/>
      <c r="H124" s="30"/>
      <c r="I124" s="31" t="n">
        <f aca="false">H124*G124</f>
        <v>0</v>
      </c>
      <c r="J124" s="30"/>
      <c r="K124" s="30"/>
      <c r="L124" s="24" t="n">
        <f aca="false">apkure!I124+apkure!J124+apkure!K124</f>
        <v>0</v>
      </c>
      <c r="M124" s="24" t="n">
        <f aca="false">apkure!F124*apkure!G124</f>
        <v>0</v>
      </c>
      <c r="N124" s="24" t="n">
        <f aca="false">apkure!F124*apkure!I124</f>
        <v>0</v>
      </c>
      <c r="O124" s="24" t="n">
        <f aca="false">apkure!F124*apkure!J124</f>
        <v>0</v>
      </c>
      <c r="P124" s="24" t="n">
        <f aca="false">apkure!F124*apkure!K124</f>
        <v>0</v>
      </c>
      <c r="Q124" s="24" t="n">
        <f aca="false">apkure!N124+apkure!O124+apkure!P124</f>
        <v>0</v>
      </c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.75" hidden="false" customHeight="false" outlineLevel="0" collapsed="false">
      <c r="A125" s="17"/>
      <c r="B125" s="17"/>
      <c r="C125" s="173" t="s">
        <v>275</v>
      </c>
      <c r="D125" s="174" t="s">
        <v>314</v>
      </c>
      <c r="E125" s="175" t="n">
        <v>20</v>
      </c>
      <c r="F125" s="176" t="n">
        <f aca="false">F121*E125</f>
        <v>314</v>
      </c>
      <c r="G125" s="30"/>
      <c r="H125" s="30"/>
      <c r="I125" s="31" t="n">
        <f aca="false">H125*G125</f>
        <v>0</v>
      </c>
      <c r="J125" s="30"/>
      <c r="K125" s="30"/>
      <c r="L125" s="24"/>
      <c r="M125" s="24"/>
      <c r="N125" s="24"/>
      <c r="O125" s="24"/>
      <c r="P125" s="24"/>
      <c r="Q125" s="24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s="12" customFormat="true" ht="12.75" hidden="false" customHeight="false" outlineLevel="0" collapsed="false">
      <c r="A126" s="26" t="n">
        <v>34</v>
      </c>
      <c r="B126" s="26" t="s">
        <v>143</v>
      </c>
      <c r="C126" s="132" t="s">
        <v>540</v>
      </c>
      <c r="D126" s="133" t="s">
        <v>40</v>
      </c>
      <c r="E126" s="35"/>
      <c r="F126" s="35" t="n">
        <v>15.7</v>
      </c>
      <c r="G126" s="30"/>
      <c r="H126" s="30"/>
      <c r="I126" s="31" t="n">
        <f aca="false">H126*G126</f>
        <v>0</v>
      </c>
      <c r="J126" s="30"/>
      <c r="K126" s="30"/>
      <c r="L126" s="60" t="n">
        <f aca="false">apkure!I126+apkure!J126+apkure!K126</f>
        <v>0</v>
      </c>
      <c r="M126" s="60" t="n">
        <f aca="false">apkure!F126*apkure!G126</f>
        <v>0</v>
      </c>
      <c r="N126" s="60" t="n">
        <f aca="false">apkure!F126*apkure!I126</f>
        <v>0</v>
      </c>
      <c r="O126" s="60" t="n">
        <f aca="false">apkure!F126*apkure!J126</f>
        <v>0</v>
      </c>
      <c r="P126" s="134" t="n">
        <f aca="false">apkure!F126*apkure!K126</f>
        <v>0</v>
      </c>
      <c r="Q126" s="60" t="n">
        <f aca="false">apkure!N126+apkure!O126+apkure!P126</f>
        <v>0</v>
      </c>
    </row>
    <row r="127" customFormat="false" ht="12.75" hidden="false" customHeight="false" outlineLevel="0" collapsed="false">
      <c r="A127" s="135"/>
      <c r="B127" s="135"/>
      <c r="C127" s="136" t="s">
        <v>347</v>
      </c>
      <c r="D127" s="20" t="s">
        <v>52</v>
      </c>
      <c r="E127" s="36" t="n">
        <v>1</v>
      </c>
      <c r="F127" s="36" t="n">
        <f aca="false">apkure!F126*apkure!E127</f>
        <v>15.7</v>
      </c>
      <c r="G127" s="30"/>
      <c r="H127" s="30"/>
      <c r="I127" s="31" t="n">
        <f aca="false">H127*G127</f>
        <v>0</v>
      </c>
      <c r="J127" s="30"/>
      <c r="K127" s="30"/>
      <c r="L127" s="60" t="n">
        <f aca="false">apkure!I127+apkure!J127+apkure!K127</f>
        <v>0</v>
      </c>
      <c r="M127" s="60" t="n">
        <f aca="false">apkure!F127*apkure!G127</f>
        <v>0</v>
      </c>
      <c r="N127" s="60" t="n">
        <f aca="false">apkure!F127*apkure!I127</f>
        <v>0</v>
      </c>
      <c r="O127" s="60" t="n">
        <f aca="false">apkure!F127*apkure!J127</f>
        <v>0</v>
      </c>
      <c r="P127" s="134" t="n">
        <f aca="false">apkure!F127*apkure!K127</f>
        <v>0</v>
      </c>
      <c r="Q127" s="60" t="n">
        <f aca="false">apkure!N127+apkure!O127+apkure!P127</f>
        <v>0</v>
      </c>
    </row>
    <row r="128" customFormat="false" ht="12.75" hidden="false" customHeight="false" outlineLevel="0" collapsed="false">
      <c r="A128" s="26" t="n">
        <v>35</v>
      </c>
      <c r="B128" s="26" t="s">
        <v>143</v>
      </c>
      <c r="C128" s="132" t="s">
        <v>541</v>
      </c>
      <c r="D128" s="133" t="s">
        <v>40</v>
      </c>
      <c r="E128" s="35"/>
      <c r="F128" s="35" t="n">
        <v>15.7</v>
      </c>
      <c r="G128" s="30"/>
      <c r="H128" s="30"/>
      <c r="I128" s="31" t="n">
        <f aca="false">H128*G128</f>
        <v>0</v>
      </c>
      <c r="J128" s="30"/>
      <c r="K128" s="30"/>
      <c r="L128" s="60" t="n">
        <f aca="false">apkure!I128+apkure!J128+apkure!K128</f>
        <v>0</v>
      </c>
      <c r="M128" s="60" t="n">
        <f aca="false">apkure!F128*apkure!G128</f>
        <v>0</v>
      </c>
      <c r="N128" s="60" t="n">
        <f aca="false">apkure!F128*apkure!I128</f>
        <v>0</v>
      </c>
      <c r="O128" s="60" t="n">
        <f aca="false">apkure!F128*apkure!J128</f>
        <v>0</v>
      </c>
      <c r="P128" s="134" t="n">
        <f aca="false">apkure!F128*apkure!K128</f>
        <v>0</v>
      </c>
      <c r="Q128" s="60" t="n">
        <f aca="false">apkure!N128+apkure!O128+apkure!P128</f>
        <v>0</v>
      </c>
    </row>
    <row r="129" customFormat="false" ht="12.75" hidden="false" customHeight="false" outlineLevel="0" collapsed="false">
      <c r="A129" s="135"/>
      <c r="B129" s="135"/>
      <c r="C129" s="32" t="s">
        <v>349</v>
      </c>
      <c r="D129" s="19" t="s">
        <v>60</v>
      </c>
      <c r="E129" s="36" t="n">
        <v>0.1</v>
      </c>
      <c r="F129" s="36" t="n">
        <f aca="false">apkure!F128*apkure!E129</f>
        <v>1.57</v>
      </c>
      <c r="G129" s="30"/>
      <c r="H129" s="30"/>
      <c r="I129" s="31" t="n">
        <f aca="false">H129*G129</f>
        <v>0</v>
      </c>
      <c r="J129" s="30"/>
      <c r="K129" s="30"/>
      <c r="L129" s="60" t="n">
        <f aca="false">apkure!I129+apkure!J129+apkure!K129</f>
        <v>0</v>
      </c>
      <c r="M129" s="60" t="n">
        <f aca="false">apkure!F129*apkure!G129</f>
        <v>0</v>
      </c>
      <c r="N129" s="60" t="n">
        <f aca="false">apkure!F129*apkure!I129</f>
        <v>0</v>
      </c>
      <c r="O129" s="60" t="n">
        <f aca="false">apkure!F129*apkure!J129</f>
        <v>0</v>
      </c>
      <c r="P129" s="134" t="n">
        <f aca="false">apkure!F129*apkure!K129</f>
        <v>0</v>
      </c>
      <c r="Q129" s="60" t="n">
        <f aca="false">apkure!N129+apkure!O129+apkure!P129</f>
        <v>0</v>
      </c>
    </row>
    <row r="130" customFormat="false" ht="12.75" hidden="false" customHeight="false" outlineLevel="0" collapsed="false">
      <c r="A130" s="135"/>
      <c r="B130" s="135"/>
      <c r="C130" s="32" t="s">
        <v>542</v>
      </c>
      <c r="D130" s="19" t="s">
        <v>60</v>
      </c>
      <c r="E130" s="36" t="n">
        <v>0.35</v>
      </c>
      <c r="F130" s="36" t="n">
        <f aca="false">apkure!F128*apkure!E130</f>
        <v>5.495</v>
      </c>
      <c r="G130" s="30"/>
      <c r="H130" s="30"/>
      <c r="I130" s="31" t="n">
        <f aca="false">H130*G130</f>
        <v>0</v>
      </c>
      <c r="J130" s="30"/>
      <c r="K130" s="30"/>
      <c r="L130" s="60" t="n">
        <f aca="false">apkure!I130+apkure!J130+apkure!K130</f>
        <v>0</v>
      </c>
      <c r="M130" s="60" t="n">
        <f aca="false">apkure!F130*apkure!G130</f>
        <v>0</v>
      </c>
      <c r="N130" s="60" t="n">
        <f aca="false">apkure!F130*apkure!I130</f>
        <v>0</v>
      </c>
      <c r="O130" s="60" t="n">
        <f aca="false">apkure!F130*apkure!J130</f>
        <v>0</v>
      </c>
      <c r="P130" s="134" t="n">
        <f aca="false">apkure!F130*apkure!K130</f>
        <v>0</v>
      </c>
      <c r="Q130" s="60" t="n">
        <f aca="false">apkure!N130+apkure!O130+apkure!P130</f>
        <v>0</v>
      </c>
    </row>
    <row r="131" customFormat="false" ht="12.75" hidden="false" customHeight="false" outlineLevel="0" collapsed="false">
      <c r="A131" s="50"/>
      <c r="B131" s="50"/>
      <c r="C131" s="151"/>
      <c r="D131" s="52"/>
      <c r="E131" s="53"/>
      <c r="F131" s="54"/>
      <c r="G131" s="30"/>
      <c r="H131" s="30"/>
      <c r="I131" s="30"/>
      <c r="J131" s="30"/>
      <c r="K131" s="30"/>
      <c r="L131" s="177"/>
      <c r="M131" s="59"/>
      <c r="N131" s="59"/>
      <c r="O131" s="24"/>
      <c r="P131" s="59"/>
      <c r="Q131" s="24"/>
    </row>
    <row r="132" customFormat="false" ht="12.75" hidden="false" customHeight="true" outlineLevel="0" collapsed="false">
      <c r="A132" s="100"/>
      <c r="B132" s="100"/>
      <c r="C132" s="101" t="s">
        <v>202</v>
      </c>
      <c r="D132" s="102"/>
      <c r="E132" s="102"/>
      <c r="F132" s="102"/>
      <c r="G132" s="59"/>
      <c r="H132" s="59"/>
      <c r="I132" s="60"/>
      <c r="J132" s="59"/>
      <c r="K132" s="60"/>
      <c r="L132" s="60"/>
      <c r="M132" s="24" t="n">
        <f aca="false">SUM(apkure!M12:M131)</f>
        <v>0</v>
      </c>
      <c r="N132" s="24" t="n">
        <f aca="false">(SUM(apkure!N12:N130))+(SUM(apkure!N12:N130)*0.2359)</f>
        <v>0</v>
      </c>
      <c r="O132" s="24" t="n">
        <f aca="false">SUM(apkure!O12:O131)</f>
        <v>0</v>
      </c>
      <c r="P132" s="24" t="n">
        <f aca="false">SUM(apkure!P12:P131)</f>
        <v>0</v>
      </c>
      <c r="Q132" s="24" t="n">
        <f aca="false">SUM(apkure!Q12:Q131)</f>
        <v>0</v>
      </c>
    </row>
    <row r="133" customFormat="false" ht="22.35" hidden="false" customHeight="true" outlineLevel="0" collapsed="false">
      <c r="A133" s="100"/>
      <c r="B133" s="100"/>
      <c r="C133" s="106" t="s">
        <v>203</v>
      </c>
      <c r="D133" s="107"/>
      <c r="E133" s="107"/>
      <c r="F133" s="108" t="s">
        <v>204</v>
      </c>
      <c r="G133" s="122"/>
      <c r="H133" s="123"/>
      <c r="I133" s="122"/>
      <c r="J133" s="124"/>
      <c r="K133" s="122"/>
      <c r="L133" s="122"/>
      <c r="M133" s="122"/>
      <c r="N133" s="122"/>
      <c r="O133" s="122" t="n">
        <v>0</v>
      </c>
      <c r="P133" s="122"/>
      <c r="Q133" s="122" t="n">
        <v>0</v>
      </c>
    </row>
    <row r="134" customFormat="false" ht="12.75" hidden="false" customHeight="false" outlineLevel="0" collapsed="false">
      <c r="A134" s="100"/>
      <c r="B134" s="100"/>
      <c r="C134" s="112" t="s">
        <v>205</v>
      </c>
      <c r="D134" s="107"/>
      <c r="E134" s="107"/>
      <c r="F134" s="107"/>
      <c r="G134" s="122"/>
      <c r="H134" s="123"/>
      <c r="I134" s="122"/>
      <c r="J134" s="124"/>
      <c r="K134" s="122"/>
      <c r="L134" s="122"/>
      <c r="M134" s="122" t="n">
        <f aca="false">apkure!M132</f>
        <v>0</v>
      </c>
      <c r="N134" s="122" t="n">
        <f aca="false">apkure!N132</f>
        <v>0</v>
      </c>
      <c r="O134" s="122" t="n">
        <f aca="false">apkure!O132+apkure!O133</f>
        <v>0</v>
      </c>
      <c r="P134" s="122" t="n">
        <f aca="false">apkure!P132</f>
        <v>0</v>
      </c>
      <c r="Q134" s="122" t="n">
        <f aca="false">apkure!Q132+apkure!Q133</f>
        <v>0</v>
      </c>
    </row>
    <row r="135" customFormat="false" ht="12.75" hidden="false" customHeight="false" outlineLevel="0" collapsed="false">
      <c r="A135" s="81"/>
      <c r="B135" s="81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6"/>
      <c r="N135" s="5"/>
      <c r="O135" s="5"/>
      <c r="P135" s="5"/>
      <c r="Q135" s="5"/>
    </row>
    <row r="136" customFormat="false" ht="12.75" hidden="false" customHeight="false" outlineLevel="0" collapsed="false">
      <c r="A136" s="81"/>
      <c r="B136" s="81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6"/>
      <c r="N136" s="5"/>
      <c r="O136" s="5"/>
      <c r="P136" s="5"/>
      <c r="Q136" s="5"/>
    </row>
    <row r="137" customFormat="false" ht="12.75" hidden="false" customHeight="false" outlineLevel="0" collapsed="false">
      <c r="A137" s="81"/>
      <c r="B137" s="81"/>
      <c r="C137" s="82" t="s">
        <v>206</v>
      </c>
      <c r="D137" s="83"/>
      <c r="E137" s="83"/>
      <c r="F137" s="83"/>
      <c r="G137" s="83"/>
      <c r="H137" s="83"/>
      <c r="I137" s="83"/>
      <c r="J137" s="83"/>
      <c r="K137" s="83"/>
      <c r="L137" s="83"/>
      <c r="M137" s="75"/>
      <c r="N137" s="75"/>
      <c r="O137" s="5"/>
      <c r="P137" s="5"/>
      <c r="Q137" s="5"/>
    </row>
    <row r="138" customFormat="false" ht="12.75" hidden="false" customHeight="false" outlineLevel="0" collapsed="false">
      <c r="A138" s="81"/>
      <c r="B138" s="81"/>
      <c r="C138" s="82" t="s">
        <v>207</v>
      </c>
      <c r="D138" s="83"/>
      <c r="E138" s="83"/>
      <c r="F138" s="83"/>
      <c r="G138" s="83"/>
      <c r="H138" s="83"/>
      <c r="I138" s="83"/>
      <c r="J138" s="83"/>
      <c r="K138" s="83"/>
      <c r="L138" s="83"/>
      <c r="M138" s="75"/>
      <c r="N138" s="75"/>
      <c r="O138" s="5"/>
      <c r="P138" s="5"/>
      <c r="Q138" s="5"/>
    </row>
    <row r="139" customFormat="false" ht="12.75" hidden="false" customHeight="false" outlineLevel="0" collapsed="false">
      <c r="A139" s="81"/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75"/>
      <c r="N139" s="75"/>
      <c r="O139" s="5"/>
      <c r="P139" s="5"/>
      <c r="Q139" s="5"/>
    </row>
    <row r="140" customFormat="false" ht="12.75" hidden="false" customHeight="false" outlineLevel="0" collapsed="false">
      <c r="A140" s="81"/>
      <c r="B140" s="81"/>
      <c r="C140" s="82" t="s">
        <v>208</v>
      </c>
      <c r="D140" s="85"/>
      <c r="E140" s="85"/>
      <c r="F140" s="84"/>
      <c r="G140" s="84"/>
      <c r="H140" s="85"/>
      <c r="I140" s="5"/>
      <c r="J140" s="5"/>
      <c r="K140" s="5"/>
      <c r="L140" s="5"/>
      <c r="M140" s="75"/>
      <c r="N140" s="75"/>
      <c r="O140" s="5"/>
      <c r="P140" s="5"/>
      <c r="Q140" s="5"/>
    </row>
    <row r="141" customFormat="false" ht="12.75" hidden="false" customHeight="false" outlineLevel="0" collapsed="false">
      <c r="A141" s="81"/>
      <c r="B141" s="81"/>
      <c r="C141" s="14" t="s">
        <v>209</v>
      </c>
      <c r="D141" s="85"/>
      <c r="E141" s="85"/>
      <c r="F141" s="84"/>
      <c r="G141" s="84"/>
      <c r="H141" s="85"/>
      <c r="I141" s="5"/>
      <c r="J141" s="5"/>
      <c r="K141" s="5"/>
      <c r="L141" s="5"/>
      <c r="M141" s="75"/>
      <c r="N141" s="75"/>
      <c r="O141" s="5"/>
      <c r="P141" s="5"/>
      <c r="Q141" s="5"/>
    </row>
  </sheetData>
  <mergeCells count="8">
    <mergeCell ref="A9:A10"/>
    <mergeCell ref="B9:B10"/>
    <mergeCell ref="C9:C10"/>
    <mergeCell ref="D9:D10"/>
    <mergeCell ref="E9:E10"/>
    <mergeCell ref="F9:F10"/>
    <mergeCell ref="G9:L9"/>
    <mergeCell ref="M9:Q9"/>
  </mergeCells>
  <printOptions headings="false" gridLines="false" gridLinesSet="true" horizontalCentered="false" verticalCentered="false"/>
  <pageMargins left="0.39375" right="0.39375" top="0.747916666666667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</TotalTime>
  <Application>LibreOffice/5.0.3.2$Windows_x86 LibreOffice_project/e5f16313668ac592c1bfb310f4390624e3dbfb75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2017-12-18T07:24:40Z</dcterms:created>
  <dc:language>de-CH</dc:language>
  <dcterms:modified xsi:type="dcterms:W3CDTF">2017-12-18T11:38:03Z</dcterms:modified>
  <cp:revision>2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</Properties>
</file>